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12"/>
  </bookViews>
  <sheets>
    <sheet name="Дейм" sheetId="1" r:id="rId1"/>
    <sheet name="Малют" sheetId="2" r:id="rId2"/>
    <sheet name="Смотр" sheetId="3" r:id="rId3"/>
    <sheet name="Тепл" sheetId="4" r:id="rId4"/>
    <sheet name="Сасин" sheetId="5" r:id="rId5"/>
    <sheet name="Давид" sheetId="6" r:id="rId6"/>
    <sheet name="Мартин." sheetId="7" r:id="rId7"/>
    <sheet name="Вікторія" sheetId="8" r:id="rId8"/>
    <sheet name="Повстин" sheetId="9" r:id="rId9"/>
    <sheet name="Круча" sheetId="10" r:id="rId10"/>
    <sheet name="вишневе" sheetId="11" r:id="rId11"/>
    <sheet name="Березовка" sheetId="12" r:id="rId12"/>
    <sheet name="загальний" sheetId="13" r:id="rId13"/>
  </sheets>
  <definedNames>
    <definedName name="_xlnm.Print_Area" localSheetId="12">'загальний'!$A$1:$F$113</definedName>
  </definedNames>
  <calcPr fullCalcOnLoad="1"/>
</workbook>
</file>

<file path=xl/sharedStrings.xml><?xml version="1.0" encoding="utf-8"?>
<sst xmlns="http://schemas.openxmlformats.org/spreadsheetml/2006/main" count="1726" uniqueCount="151">
  <si>
    <t>ЗАТВЕРДЖЕНО
 Наказ Міністерства фінансів України 28.01.2002  N 57 
 (у редакції наказу Міністерства фінансів України 04.12.2015 № 1118)</t>
  </si>
  <si>
    <t>( Загальний фонд )</t>
  </si>
  <si>
    <t>Затверджений у сумі Тридцять сім мільйонів дев'ятсот тридцять чотири тисячі сімсот дев'яносто п'ять грн. 00 коп. (37934795,00 грн. )</t>
  </si>
  <si>
    <t>(число, місяць, рік)                     М.П.</t>
  </si>
  <si>
    <t xml:space="preserve"> Голова Пирятинської районної державної адміністрації</t>
  </si>
  <si>
    <t>О. Є. Куча</t>
  </si>
  <si>
    <t xml:space="preserve">Кошторис на  2019 рік </t>
  </si>
  <si>
    <t>02145636  Відділ освіти, молоді та спорту Пирятинської районної державної адміністрації</t>
  </si>
  <si>
    <t>(код за ЄДРПОУ та найменування бюджетної установи)</t>
  </si>
  <si>
    <t>37000,Полтавська обл.,м.Пирятин,вул.Соборна,42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</si>
  <si>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</si>
  <si>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</si>
  <si>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</si>
  <si>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06  Орган з питань освіти і науки, молоді та спорту,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</si>
  <si>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</si>
  <si>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</si>
  <si>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0611020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</si>
  <si>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</si>
  <si>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</si>
  <si>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</si>
  <si>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</si>
  <si>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</si>
  <si>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</si>
  <si>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</si>
  <si>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</si>
  <si>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</si>
  <si>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</si>
  <si>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</si>
  <si>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</si>
  <si>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</si>
  <si>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</si>
  <si>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</si>
  <si>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</si>
  <si>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</si>
  <si>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</si>
  <si>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</si>
  <si>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</si>
  <si>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</si>
  <si>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</si>
  <si>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</si>
  <si>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</si>
  <si>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</si>
  <si>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</si>
  <si>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</si>
  <si>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</si>
  <si>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</si>
  <si>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</si>
  <si>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</si>
  <si>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</si>
  <si>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</si>
  <si>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</si>
  <si>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</si>
  <si>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</si>
  <si>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</si>
  <si>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</si>
  <si>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</si>
  <si>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</si>
  <si>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</si>
  <si>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</si>
  <si>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</si>
  <si>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</si>
  <si>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</si>
  <si>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</si>
  <si>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</si>
  <si>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</si>
  <si>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</si>
  <si>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</si>
  <si>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</si>
  <si>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</si>
  <si>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</si>
  <si>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</si>
  <si>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</si>
  <si>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</si>
  <si>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</si>
  <si>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</si>
  <si>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</si>
  <si>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</si>
  <si>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</si>
  <si>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</si>
  <si>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</si>
  <si>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</si>
  <si>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</si>
  <si>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</si>
  <si>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</si>
  <si>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</si>
  <si>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</si>
  <si>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</si>
  <si>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</si>
  <si>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</si>
  <si>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</si>
  <si>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</si>
  <si>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</si>
  <si>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</si>
  <si>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</si>
  <si>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</si>
  <si>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</si>
  <si>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</si>
  <si>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В. В. Романенко</t>
  </si>
  <si>
    <t>А. М. Повшедна</t>
  </si>
  <si>
    <t>Керівник</t>
  </si>
  <si>
    <t>Керівник бухгалтерської служби /
начальник планово-фінансового підрозділу</t>
  </si>
  <si>
    <t>(підпис)</t>
  </si>
  <si>
    <t>(ініціали і прізвище)</t>
  </si>
  <si>
    <t>М.П.***</t>
  </si>
  <si>
    <t>25 Січень 2019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</si>
  <si>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</si>
  <si>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</si>
  <si>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</si>
  <si>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</si>
  <si>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</si>
  <si>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</si>
  <si>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</si>
  <si>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Директор Березоворудської ЗШ</t>
  </si>
  <si>
    <t>М. М. Прокопенко</t>
  </si>
  <si>
    <t>Директор Вишневецької ЗШ</t>
  </si>
  <si>
    <t>В. І. Кошова</t>
  </si>
  <si>
    <t>Начальник відділу</t>
  </si>
  <si>
    <t>Економіст</t>
  </si>
  <si>
    <t>Директор Великокручанської ЗШ</t>
  </si>
  <si>
    <t>В. І. Дворник</t>
  </si>
  <si>
    <t>Директор Повстинської ЗШ</t>
  </si>
  <si>
    <t>Н. Г. Тютюнник</t>
  </si>
  <si>
    <t>Директор Вікторійської ЗШ</t>
  </si>
  <si>
    <t>М. П. Глушко</t>
  </si>
  <si>
    <t>Директор Новомартиновицької ЗШ</t>
  </si>
  <si>
    <t>І. І. Зубенко</t>
  </si>
  <si>
    <t>Директор Давидівської ЗШ</t>
  </si>
  <si>
    <t>М. В. Чичкань</t>
  </si>
  <si>
    <t>Директор Сасинівської ЗШ</t>
  </si>
  <si>
    <t>В. П. Мотчаний</t>
  </si>
  <si>
    <t>Директор Теплівської ЗШ</t>
  </si>
  <si>
    <t>А. М. Усенко</t>
  </si>
  <si>
    <t>Директор Смотриківської філії Теплівської ЗШ</t>
  </si>
  <si>
    <t>Т. І. Оверченко</t>
  </si>
  <si>
    <t>Директор Малютинської ЗШ</t>
  </si>
  <si>
    <t>М. В. Черняк</t>
  </si>
  <si>
    <t>Директор Дейманівської ЗШ</t>
  </si>
  <si>
    <t>А. І. Коваленко</t>
  </si>
  <si>
    <t>Затверджений у сумі Два мільйони чотиристадвадцять шість тисячі шістсот вісімдесят сім грн. 00 коп. (2426687,00 грн. )</t>
  </si>
  <si>
    <t>Затверджений у сумі Два мільйони чотириста дев"яносто три тисячі дев"ятсот двадцять дві грн. 00 коп. (2493922,00 грн. )</t>
  </si>
  <si>
    <t>Затверджений у сумі Два мільйони чотириста сімдесят дві тисячі сто сімдесят сім грн. 00 коп. (2472177,00 грн. )</t>
  </si>
  <si>
    <t>Затверджений у сумі Чотири мільйони сімдесят тисяч вісімсот тридцять вісім грн. 00 коп. (4070838,00 грн. )</t>
  </si>
  <si>
    <t>Затверджений у сумі Один мільйон вісімсот дев"ятсот тисяч вісімсот сімдесят дев"ять грн. 00 коп. (1900879,00 грн. )</t>
  </si>
  <si>
    <t>Затверджений у сумі Два мільйони вісімсот сорок сім тисяч вісімсот дев"яносто вісім грн. 00 коп. (2847898,00 грн. )</t>
  </si>
  <si>
    <t>Затверджений у сумі Три мільйони сімсот п"ятдесят три тисячі шістсот двадцять дві грн. 00 коп. (3753622,00 грн. )</t>
  </si>
  <si>
    <t>Затверджений у сумі Три мільйони дев"ятсот дев"яносто дев"ять тисяч шістсот вісімдесят вісім грн. 00 коп. (3999688,00 грн. )</t>
  </si>
  <si>
    <t>Затверджений у сумі Один мільйон вісімсотшістдесят одна тисяча двісті п"ятдесят одна грн. 00 коп. (1861251,00 грн. )</t>
  </si>
  <si>
    <t>Затверджений у сумі Три мільйони сімсот тридцять чотири тисячі сто дев"яносто шість грн. 00 коп. (3734196,00 грн. )</t>
  </si>
  <si>
    <t>Затверджений у сумі Три мільйони чотириста сімдесят тисяч вісімсот шістдесят чотири грн. 00 коп. (3470864,00 грн. )</t>
  </si>
  <si>
    <t>Затверджений у сумі Чотири мільйони вісімсот три тисячі сімсот три грн. 00 коп. (4803703,00 грн. )</t>
  </si>
  <si>
    <t>Інші видатки 2210,2240,2250,2282, по загальному кошторису по ЗШ не розивається так як ведеться загальний облік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</si>
</sst>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3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14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2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2" fontId="9" fillId="2" borderId="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2" fontId="2" fillId="0" borderId="3" xfId="0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3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138</v>
      </c>
      <c r="C2" s="128"/>
      <c r="D2" s="128"/>
      <c r="E2" s="128"/>
      <c r="F2" s="128"/>
    </row>
    <row r="3" spans="1:6" ht="12.75">
      <c r="A3" s="126"/>
      <c r="B3" s="130"/>
      <c r="C3" s="131"/>
      <c r="D3" s="132" t="s">
        <v>109</v>
      </c>
      <c r="E3" s="133"/>
      <c r="F3" s="133"/>
    </row>
    <row r="4" spans="4:6" ht="12.75">
      <c r="D4" s="47" t="s">
        <v>136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137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2426687</v>
      </c>
      <c r="E24" s="11">
        <v>0</v>
      </c>
      <c r="F24" s="11">
        <f>D24+E24</f>
        <v>2426687</v>
      </c>
    </row>
    <row r="25" spans="1:6" ht="12.75">
      <c r="A25" s="29" t="s">
        <v>25</v>
      </c>
      <c r="B25" s="29"/>
      <c r="C25" s="12" t="s">
        <v>24</v>
      </c>
      <c r="D25" s="13">
        <f>D24</f>
        <v>2426687</v>
      </c>
      <c r="E25" s="14" t="s">
        <v>24</v>
      </c>
      <c r="F25" s="11">
        <f>D25</f>
        <v>2426687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3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2426687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2426687</v>
      </c>
      <c r="E37" s="13">
        <v>0</v>
      </c>
      <c r="F37" s="13">
        <f aca="true" t="shared" si="0" ref="F37:F97">SUM(D37:E37)</f>
        <v>2426687</v>
      </c>
    </row>
    <row r="38" spans="1:6" ht="12.75">
      <c r="A38" s="24" t="s">
        <v>37</v>
      </c>
      <c r="B38" s="24"/>
      <c r="C38" s="16">
        <v>2100</v>
      </c>
      <c r="D38" s="11">
        <f>D40+D42</f>
        <v>2203893</v>
      </c>
      <c r="E38" s="11">
        <v>0</v>
      </c>
      <c r="F38" s="11">
        <f t="shared" si="0"/>
        <v>2203893</v>
      </c>
    </row>
    <row r="39" spans="1:6" ht="12.75">
      <c r="A39" s="24" t="s">
        <v>38</v>
      </c>
      <c r="B39" s="24"/>
      <c r="C39" s="16">
        <v>2110</v>
      </c>
      <c r="D39" s="11">
        <f>D40</f>
        <v>1806454</v>
      </c>
      <c r="E39" s="11">
        <v>0</v>
      </c>
      <c r="F39" s="11">
        <f t="shared" si="0"/>
        <v>1806454</v>
      </c>
    </row>
    <row r="40" spans="1:7" ht="12.75">
      <c r="A40" s="24" t="s">
        <v>39</v>
      </c>
      <c r="B40" s="24"/>
      <c r="C40" s="16">
        <v>2111</v>
      </c>
      <c r="D40" s="11">
        <v>1806454</v>
      </c>
      <c r="E40" s="11">
        <v>0</v>
      </c>
      <c r="F40" s="11">
        <f t="shared" si="0"/>
        <v>1806454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1"/>
    </row>
    <row r="42" spans="1:7" ht="12.75">
      <c r="A42" s="24" t="s">
        <v>41</v>
      </c>
      <c r="B42" s="24"/>
      <c r="C42" s="16">
        <v>2120</v>
      </c>
      <c r="D42" s="11">
        <v>397439</v>
      </c>
      <c r="E42" s="11">
        <v>0</v>
      </c>
      <c r="F42" s="11">
        <f t="shared" si="0"/>
        <v>397439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23941</v>
      </c>
      <c r="E46" s="11">
        <v>0</v>
      </c>
      <c r="F46" s="11">
        <f t="shared" si="0"/>
        <v>23941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198853</v>
      </c>
      <c r="E50" s="11">
        <v>0</v>
      </c>
      <c r="F50" s="11">
        <f t="shared" si="0"/>
        <v>198853</v>
      </c>
    </row>
    <row r="51" spans="1:6" ht="12.75">
      <c r="A51" s="24" t="s">
        <v>50</v>
      </c>
      <c r="B51" s="24"/>
      <c r="C51" s="16">
        <v>2271</v>
      </c>
      <c r="D51" s="11"/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198853</v>
      </c>
      <c r="E53" s="11">
        <v>0</v>
      </c>
      <c r="F53" s="11">
        <f t="shared" si="0"/>
        <v>198853</v>
      </c>
    </row>
    <row r="54" spans="1:6" ht="12.75">
      <c r="A54" s="24" t="s">
        <v>53</v>
      </c>
      <c r="B54" s="24"/>
      <c r="C54" s="16">
        <v>2274</v>
      </c>
      <c r="D54" s="11"/>
      <c r="E54" s="11">
        <v>0</v>
      </c>
      <c r="F54" s="11">
        <f t="shared" si="0"/>
        <v>0</v>
      </c>
    </row>
    <row r="55" spans="1:6" ht="12.75">
      <c r="A55" s="24" t="s">
        <v>54</v>
      </c>
      <c r="B55" s="24"/>
      <c r="C55" s="16">
        <v>2275</v>
      </c>
      <c r="D55" s="11">
        <v>0</v>
      </c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147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118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119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3734196</v>
      </c>
      <c r="E24" s="11">
        <v>0</v>
      </c>
      <c r="F24" s="11">
        <f>D24+E24</f>
        <v>3734196</v>
      </c>
    </row>
    <row r="25" spans="1:6" ht="12.75">
      <c r="A25" s="29" t="s">
        <v>25</v>
      </c>
      <c r="B25" s="29"/>
      <c r="C25" s="12" t="s">
        <v>24</v>
      </c>
      <c r="D25" s="13">
        <f>D24</f>
        <v>3734196</v>
      </c>
      <c r="E25" s="14" t="s">
        <v>24</v>
      </c>
      <c r="F25" s="11">
        <f>D25</f>
        <v>3734196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6.7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3734196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3734196</v>
      </c>
      <c r="E37" s="13">
        <v>0</v>
      </c>
      <c r="F37" s="13">
        <f aca="true" t="shared" si="0" ref="F37:F97">SUM(D37:E37)</f>
        <v>3734196</v>
      </c>
    </row>
    <row r="38" spans="1:6" ht="12.75">
      <c r="A38" s="24" t="s">
        <v>37</v>
      </c>
      <c r="B38" s="24"/>
      <c r="C38" s="16">
        <v>2100</v>
      </c>
      <c r="D38" s="11">
        <f>D40+D42</f>
        <v>3453121</v>
      </c>
      <c r="E38" s="11">
        <v>0</v>
      </c>
      <c r="F38" s="11">
        <f t="shared" si="0"/>
        <v>3453121</v>
      </c>
    </row>
    <row r="39" spans="1:6" ht="12.75">
      <c r="A39" s="24" t="s">
        <v>38</v>
      </c>
      <c r="B39" s="24"/>
      <c r="C39" s="16">
        <v>2110</v>
      </c>
      <c r="D39" s="11">
        <f>D40</f>
        <v>2830428</v>
      </c>
      <c r="E39" s="11">
        <v>0</v>
      </c>
      <c r="F39" s="11">
        <f t="shared" si="0"/>
        <v>2830428</v>
      </c>
    </row>
    <row r="40" spans="1:7" ht="12.75">
      <c r="A40" s="24" t="s">
        <v>39</v>
      </c>
      <c r="B40" s="24"/>
      <c r="C40" s="16">
        <v>2111</v>
      </c>
      <c r="D40" s="11">
        <v>2830428</v>
      </c>
      <c r="E40" s="11">
        <v>0</v>
      </c>
      <c r="F40" s="11">
        <f t="shared" si="0"/>
        <v>2830428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2"/>
    </row>
    <row r="42" spans="1:7" ht="12.75">
      <c r="A42" s="24" t="s">
        <v>41</v>
      </c>
      <c r="B42" s="24"/>
      <c r="C42" s="16">
        <v>2120</v>
      </c>
      <c r="D42" s="11">
        <v>622693</v>
      </c>
      <c r="E42" s="11">
        <v>0</v>
      </c>
      <c r="F42" s="11">
        <f t="shared" si="0"/>
        <v>622693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53039</v>
      </c>
      <c r="E46" s="11">
        <v>0</v>
      </c>
      <c r="F46" s="11">
        <f t="shared" si="0"/>
        <v>53039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228036</v>
      </c>
      <c r="E50" s="11">
        <v>0</v>
      </c>
      <c r="F50" s="11">
        <f t="shared" si="0"/>
        <v>228036</v>
      </c>
    </row>
    <row r="51" spans="1:6" ht="12.75">
      <c r="A51" s="24" t="s">
        <v>50</v>
      </c>
      <c r="B51" s="24"/>
      <c r="C51" s="16">
        <v>2271</v>
      </c>
      <c r="D51" s="11">
        <v>167091</v>
      </c>
      <c r="E51" s="11">
        <v>0</v>
      </c>
      <c r="F51" s="11">
        <f t="shared" si="0"/>
        <v>167091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">
        <v>60945</v>
      </c>
      <c r="E53" s="11">
        <v>0</v>
      </c>
      <c r="F53" s="11">
        <f t="shared" si="0"/>
        <v>60945</v>
      </c>
    </row>
    <row r="54" spans="1:6" ht="12.75">
      <c r="A54" s="24" t="s">
        <v>53</v>
      </c>
      <c r="B54" s="24"/>
      <c r="C54" s="16">
        <v>2274</v>
      </c>
      <c r="D54" s="11"/>
      <c r="E54" s="11">
        <v>0</v>
      </c>
      <c r="F54" s="11">
        <f t="shared" si="0"/>
        <v>0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8" max="8" width="10.625" style="0" bestFit="1" customWidth="1"/>
  </cols>
  <sheetData>
    <row r="1" spans="1:6" ht="12.75">
      <c r="A1" s="134"/>
      <c r="B1" s="134"/>
      <c r="C1" s="134"/>
      <c r="D1" s="135" t="s">
        <v>0</v>
      </c>
      <c r="E1" s="135"/>
      <c r="F1" s="135"/>
    </row>
    <row r="2" spans="1:6" ht="12.75">
      <c r="A2" s="134"/>
      <c r="B2" s="135" t="s">
        <v>148</v>
      </c>
      <c r="C2" s="135"/>
      <c r="D2" s="135"/>
      <c r="E2" s="135"/>
      <c r="F2" s="135"/>
    </row>
    <row r="3" spans="1:6" ht="12.75">
      <c r="A3" s="107"/>
      <c r="B3" s="22"/>
      <c r="C3" s="22"/>
      <c r="D3" s="108" t="s">
        <v>109</v>
      </c>
      <c r="E3" s="108"/>
      <c r="F3" s="108"/>
    </row>
    <row r="4" spans="1:6" ht="12.75">
      <c r="A4" s="107"/>
      <c r="B4" s="107"/>
      <c r="C4" s="107"/>
      <c r="D4" s="50" t="s">
        <v>114</v>
      </c>
      <c r="E4" s="50"/>
      <c r="F4" s="50"/>
    </row>
    <row r="5" spans="1:6" ht="12.75">
      <c r="A5" s="107"/>
      <c r="B5" s="107"/>
      <c r="C5" s="107"/>
      <c r="D5" s="109" t="s">
        <v>110</v>
      </c>
      <c r="E5" s="109"/>
      <c r="F5" s="109"/>
    </row>
    <row r="6" spans="1:6" ht="12.75">
      <c r="A6" s="107"/>
      <c r="B6" s="107"/>
      <c r="C6" s="107"/>
      <c r="D6" s="110" t="s">
        <v>115</v>
      </c>
      <c r="E6" s="110"/>
      <c r="F6" s="110"/>
    </row>
    <row r="7" spans="1:6" ht="12.75">
      <c r="A7" s="107"/>
      <c r="B7" s="107"/>
      <c r="C7" s="107"/>
      <c r="D7" s="111" t="s">
        <v>111</v>
      </c>
      <c r="E7" s="111"/>
      <c r="F7" s="111"/>
    </row>
    <row r="8" spans="1:6" ht="12.75">
      <c r="A8" s="107"/>
      <c r="B8" s="107"/>
      <c r="C8" s="107"/>
      <c r="D8" s="48">
        <v>43490</v>
      </c>
      <c r="E8" s="48"/>
      <c r="F8" s="48"/>
    </row>
    <row r="9" spans="1:6" ht="12.75">
      <c r="A9" s="107"/>
      <c r="B9" s="107"/>
      <c r="C9" s="107"/>
      <c r="D9" s="107" t="s">
        <v>3</v>
      </c>
      <c r="E9" s="107"/>
      <c r="F9" s="107"/>
    </row>
    <row r="10" spans="1:6" ht="12.75">
      <c r="A10" s="112" t="s">
        <v>6</v>
      </c>
      <c r="B10" s="113"/>
      <c r="C10" s="113"/>
      <c r="D10" s="113"/>
      <c r="E10" s="113"/>
      <c r="F10" s="113"/>
    </row>
    <row r="11" spans="1:6" ht="12.75">
      <c r="A11" s="113" t="s">
        <v>1</v>
      </c>
      <c r="B11" s="113"/>
      <c r="C11" s="113"/>
      <c r="D11" s="113"/>
      <c r="E11" s="113"/>
      <c r="F11" s="113"/>
    </row>
    <row r="12" spans="1:6" ht="12.75">
      <c r="A12" s="50" t="s">
        <v>7</v>
      </c>
      <c r="B12" s="50"/>
      <c r="C12" s="50"/>
      <c r="D12" s="50"/>
      <c r="E12" s="50"/>
      <c r="F12" s="50"/>
    </row>
    <row r="13" spans="1:6" ht="12.75">
      <c r="A13" s="51"/>
      <c r="B13" s="51"/>
      <c r="C13" s="52" t="s">
        <v>8</v>
      </c>
      <c r="D13" s="52"/>
      <c r="E13" s="52"/>
      <c r="F13" s="52"/>
    </row>
    <row r="14" spans="1:6" ht="12.75">
      <c r="A14" s="50" t="s">
        <v>9</v>
      </c>
      <c r="B14" s="50"/>
      <c r="C14" s="50"/>
      <c r="D14" s="50"/>
      <c r="E14" s="50"/>
      <c r="F14" s="50"/>
    </row>
    <row r="15" spans="1:6" ht="12.75">
      <c r="A15" s="51"/>
      <c r="B15" s="51"/>
      <c r="C15" s="52" t="s">
        <v>10</v>
      </c>
      <c r="D15" s="52"/>
      <c r="E15" s="52"/>
      <c r="F15" s="52"/>
    </row>
    <row r="16" spans="1:6" ht="12.75">
      <c r="A16" s="51" t="s">
        <v>11</v>
      </c>
      <c r="B16" s="51"/>
      <c r="C16" s="51"/>
      <c r="D16" s="51"/>
      <c r="E16" s="51"/>
      <c r="F16" s="51"/>
    </row>
    <row r="17" spans="1:6" ht="24">
      <c r="A17" s="51" t="s">
        <v>12</v>
      </c>
      <c r="B17" s="50" t="s">
        <v>13</v>
      </c>
      <c r="C17" s="50"/>
      <c r="D17" s="50"/>
      <c r="E17" s="50"/>
      <c r="F17" s="50"/>
    </row>
    <row r="18" spans="1:6" ht="36">
      <c r="A18" s="51" t="s">
        <v>14</v>
      </c>
      <c r="B18" s="53"/>
      <c r="C18" s="53"/>
      <c r="D18" s="53"/>
      <c r="E18" s="53"/>
      <c r="F18" s="53"/>
    </row>
    <row r="19" spans="1:6" ht="108">
      <c r="A19" s="51" t="s">
        <v>15</v>
      </c>
      <c r="B19" s="52" t="s">
        <v>16</v>
      </c>
      <c r="C19" s="52"/>
      <c r="D19" s="52"/>
      <c r="E19" s="52"/>
      <c r="F19" s="52"/>
    </row>
    <row r="20" spans="1:6" ht="12.75">
      <c r="A20" s="51"/>
      <c r="B20" s="54"/>
      <c r="C20" s="54"/>
      <c r="D20" s="54"/>
      <c r="E20" s="54"/>
      <c r="F20" s="55" t="s">
        <v>106</v>
      </c>
    </row>
    <row r="21" spans="1:6" ht="12.75">
      <c r="A21" s="56" t="s">
        <v>17</v>
      </c>
      <c r="B21" s="56"/>
      <c r="C21" s="56" t="s">
        <v>18</v>
      </c>
      <c r="D21" s="56" t="s">
        <v>19</v>
      </c>
      <c r="E21" s="56"/>
      <c r="F21" s="56" t="s">
        <v>22</v>
      </c>
    </row>
    <row r="22" spans="1:6" ht="12.75">
      <c r="A22" s="56"/>
      <c r="B22" s="56"/>
      <c r="C22" s="56"/>
      <c r="D22" s="57" t="s">
        <v>20</v>
      </c>
      <c r="E22" s="57" t="s">
        <v>21</v>
      </c>
      <c r="F22" s="56"/>
    </row>
    <row r="23" spans="1:6" ht="12.75">
      <c r="A23" s="58">
        <v>1</v>
      </c>
      <c r="B23" s="58"/>
      <c r="C23" s="59">
        <v>2</v>
      </c>
      <c r="D23" s="59">
        <v>3</v>
      </c>
      <c r="E23" s="59">
        <v>4</v>
      </c>
      <c r="F23" s="59">
        <v>5</v>
      </c>
    </row>
    <row r="24" spans="1:6" ht="12.75">
      <c r="A24" s="60" t="s">
        <v>23</v>
      </c>
      <c r="B24" s="61"/>
      <c r="C24" s="59" t="s">
        <v>24</v>
      </c>
      <c r="D24" s="62">
        <f>D37</f>
        <v>3470864</v>
      </c>
      <c r="E24" s="62">
        <v>0</v>
      </c>
      <c r="F24" s="62">
        <f>D24+E24</f>
        <v>3470864</v>
      </c>
    </row>
    <row r="25" spans="1:6" ht="12.75">
      <c r="A25" s="63" t="s">
        <v>25</v>
      </c>
      <c r="B25" s="63"/>
      <c r="C25" s="64" t="s">
        <v>24</v>
      </c>
      <c r="D25" s="65">
        <f>D24</f>
        <v>3470864</v>
      </c>
      <c r="E25" s="66" t="s">
        <v>24</v>
      </c>
      <c r="F25" s="62">
        <f>D25</f>
        <v>3470864</v>
      </c>
    </row>
    <row r="26" spans="1:6" ht="12.75">
      <c r="A26" s="63" t="s">
        <v>26</v>
      </c>
      <c r="B26" s="63"/>
      <c r="C26" s="64" t="s">
        <v>24</v>
      </c>
      <c r="D26" s="66" t="s">
        <v>24</v>
      </c>
      <c r="E26" s="65">
        <v>0</v>
      </c>
      <c r="F26" s="65">
        <v>0</v>
      </c>
    </row>
    <row r="27" spans="1:6" ht="12.75">
      <c r="A27" s="63" t="s">
        <v>27</v>
      </c>
      <c r="B27" s="63"/>
      <c r="C27" s="64">
        <v>25010000</v>
      </c>
      <c r="D27" s="66" t="s">
        <v>24</v>
      </c>
      <c r="E27" s="65">
        <v>0</v>
      </c>
      <c r="F27" s="65">
        <v>0</v>
      </c>
    </row>
    <row r="28" spans="1:6" ht="12.75">
      <c r="A28" s="63" t="s">
        <v>28</v>
      </c>
      <c r="B28" s="63"/>
      <c r="C28" s="67"/>
      <c r="D28" s="65"/>
      <c r="E28" s="65"/>
      <c r="F28" s="65"/>
    </row>
    <row r="29" spans="1:6" ht="12.75">
      <c r="A29" s="63" t="s">
        <v>29</v>
      </c>
      <c r="B29" s="63"/>
      <c r="C29" s="64">
        <v>25020000</v>
      </c>
      <c r="D29" s="66" t="s">
        <v>24</v>
      </c>
      <c r="E29" s="65">
        <v>0</v>
      </c>
      <c r="F29" s="65">
        <v>0</v>
      </c>
    </row>
    <row r="30" spans="1:6" ht="12.75">
      <c r="A30" s="63" t="s">
        <v>28</v>
      </c>
      <c r="B30" s="63"/>
      <c r="C30" s="67"/>
      <c r="D30" s="65"/>
      <c r="E30" s="65"/>
      <c r="F30" s="65"/>
    </row>
    <row r="31" spans="1:6" ht="12.75">
      <c r="A31" s="63" t="s">
        <v>30</v>
      </c>
      <c r="B31" s="63"/>
      <c r="C31" s="67"/>
      <c r="D31" s="66" t="s">
        <v>24</v>
      </c>
      <c r="E31" s="65">
        <v>0</v>
      </c>
      <c r="F31" s="65">
        <v>0</v>
      </c>
    </row>
    <row r="32" spans="1:6" ht="12.75">
      <c r="A32" s="63" t="s">
        <v>31</v>
      </c>
      <c r="B32" s="63"/>
      <c r="C32" s="67"/>
      <c r="D32" s="66" t="s">
        <v>24</v>
      </c>
      <c r="E32" s="65"/>
      <c r="F32" s="65"/>
    </row>
    <row r="33" spans="1:6" ht="12.75">
      <c r="A33" s="63" t="s">
        <v>32</v>
      </c>
      <c r="B33" s="63"/>
      <c r="C33" s="67"/>
      <c r="D33" s="66" t="s">
        <v>24</v>
      </c>
      <c r="E33" s="65">
        <v>0</v>
      </c>
      <c r="F33" s="65">
        <v>0</v>
      </c>
    </row>
    <row r="34" spans="1:6" ht="12.75">
      <c r="A34" s="63" t="s">
        <v>33</v>
      </c>
      <c r="B34" s="63"/>
      <c r="C34" s="67"/>
      <c r="D34" s="66" t="s">
        <v>24</v>
      </c>
      <c r="E34" s="65"/>
      <c r="F34" s="65"/>
    </row>
    <row r="35" spans="1:6" ht="35.25" customHeight="1">
      <c r="A35" s="63"/>
      <c r="B35" s="63"/>
      <c r="C35" s="67"/>
      <c r="D35" s="66" t="s">
        <v>24</v>
      </c>
      <c r="E35" s="66" t="s">
        <v>34</v>
      </c>
      <c r="F35" s="66" t="s">
        <v>34</v>
      </c>
    </row>
    <row r="36" spans="1:6" ht="12.75">
      <c r="A36" s="68" t="s">
        <v>35</v>
      </c>
      <c r="B36" s="69"/>
      <c r="C36" s="64" t="s">
        <v>24</v>
      </c>
      <c r="D36" s="65">
        <f>D37</f>
        <v>3470864</v>
      </c>
      <c r="E36" s="65">
        <v>0</v>
      </c>
      <c r="F36" s="65">
        <v>37934795</v>
      </c>
    </row>
    <row r="37" spans="1:6" ht="12.75">
      <c r="A37" s="63" t="s">
        <v>36</v>
      </c>
      <c r="B37" s="63"/>
      <c r="C37" s="67">
        <v>2000</v>
      </c>
      <c r="D37" s="65">
        <f>D38+D50+D46</f>
        <v>3470864</v>
      </c>
      <c r="E37" s="65">
        <v>0</v>
      </c>
      <c r="F37" s="65">
        <f aca="true" t="shared" si="0" ref="F37:F97">SUM(D37:E37)</f>
        <v>3470864</v>
      </c>
    </row>
    <row r="38" spans="1:6" ht="12.75">
      <c r="A38" s="70" t="s">
        <v>37</v>
      </c>
      <c r="B38" s="70"/>
      <c r="C38" s="71">
        <v>2100</v>
      </c>
      <c r="D38" s="62">
        <f>D40+D42</f>
        <v>3032339</v>
      </c>
      <c r="E38" s="62">
        <v>0</v>
      </c>
      <c r="F38" s="62">
        <f t="shared" si="0"/>
        <v>3032339</v>
      </c>
    </row>
    <row r="39" spans="1:6" ht="12.75">
      <c r="A39" s="70" t="s">
        <v>38</v>
      </c>
      <c r="B39" s="70"/>
      <c r="C39" s="71">
        <v>2110</v>
      </c>
      <c r="D39" s="62">
        <f>D40</f>
        <v>2485524</v>
      </c>
      <c r="E39" s="62">
        <v>0</v>
      </c>
      <c r="F39" s="62">
        <f t="shared" si="0"/>
        <v>2485524</v>
      </c>
    </row>
    <row r="40" spans="1:7" ht="12.75">
      <c r="A40" s="70" t="s">
        <v>39</v>
      </c>
      <c r="B40" s="70"/>
      <c r="C40" s="71">
        <v>2111</v>
      </c>
      <c r="D40" s="62">
        <v>2485524</v>
      </c>
      <c r="E40" s="62">
        <v>0</v>
      </c>
      <c r="F40" s="62">
        <f t="shared" si="0"/>
        <v>2485524</v>
      </c>
      <c r="G40" s="120"/>
    </row>
    <row r="41" spans="1:8" ht="12.75">
      <c r="A41" s="70" t="s">
        <v>40</v>
      </c>
      <c r="B41" s="70"/>
      <c r="C41" s="71">
        <v>2112</v>
      </c>
      <c r="D41" s="62">
        <v>0</v>
      </c>
      <c r="E41" s="62">
        <v>0</v>
      </c>
      <c r="F41" s="62">
        <f t="shared" si="0"/>
        <v>0</v>
      </c>
      <c r="H41" s="122"/>
    </row>
    <row r="42" spans="1:7" ht="12.75">
      <c r="A42" s="70" t="s">
        <v>41</v>
      </c>
      <c r="B42" s="70"/>
      <c r="C42" s="71">
        <v>2120</v>
      </c>
      <c r="D42" s="62">
        <v>546815</v>
      </c>
      <c r="E42" s="62">
        <v>0</v>
      </c>
      <c r="F42" s="62">
        <f t="shared" si="0"/>
        <v>546815</v>
      </c>
      <c r="G42" s="120"/>
    </row>
    <row r="43" spans="1:6" ht="12.75">
      <c r="A43" s="70" t="s">
        <v>42</v>
      </c>
      <c r="B43" s="70"/>
      <c r="C43" s="71">
        <v>2200</v>
      </c>
      <c r="D43" s="62">
        <v>0</v>
      </c>
      <c r="E43" s="62">
        <v>0</v>
      </c>
      <c r="F43" s="62">
        <f t="shared" si="0"/>
        <v>0</v>
      </c>
    </row>
    <row r="44" spans="1:6" ht="12.75">
      <c r="A44" s="70" t="s">
        <v>43</v>
      </c>
      <c r="B44" s="70"/>
      <c r="C44" s="71">
        <v>2210</v>
      </c>
      <c r="D44" s="62"/>
      <c r="E44" s="62">
        <v>0</v>
      </c>
      <c r="F44" s="62">
        <f t="shared" si="0"/>
        <v>0</v>
      </c>
    </row>
    <row r="45" spans="1:6" ht="12.75">
      <c r="A45" s="70" t="s">
        <v>44</v>
      </c>
      <c r="B45" s="70"/>
      <c r="C45" s="71">
        <v>2220</v>
      </c>
      <c r="D45" s="62">
        <v>0</v>
      </c>
      <c r="E45" s="62">
        <v>0</v>
      </c>
      <c r="F45" s="62">
        <f t="shared" si="0"/>
        <v>0</v>
      </c>
    </row>
    <row r="46" spans="1:6" ht="12.75">
      <c r="A46" s="70" t="s">
        <v>45</v>
      </c>
      <c r="B46" s="70"/>
      <c r="C46" s="71">
        <v>2230</v>
      </c>
      <c r="D46" s="62">
        <v>34499</v>
      </c>
      <c r="E46" s="62">
        <v>0</v>
      </c>
      <c r="F46" s="62">
        <f t="shared" si="0"/>
        <v>34499</v>
      </c>
    </row>
    <row r="47" spans="1:6" ht="12.75">
      <c r="A47" s="70" t="s">
        <v>46</v>
      </c>
      <c r="B47" s="70"/>
      <c r="C47" s="71">
        <v>2240</v>
      </c>
      <c r="D47" s="62"/>
      <c r="E47" s="62">
        <v>0</v>
      </c>
      <c r="F47" s="62">
        <f t="shared" si="0"/>
        <v>0</v>
      </c>
    </row>
    <row r="48" spans="1:6" ht="12.75">
      <c r="A48" s="70" t="s">
        <v>47</v>
      </c>
      <c r="B48" s="70"/>
      <c r="C48" s="71">
        <v>2250</v>
      </c>
      <c r="D48" s="62"/>
      <c r="E48" s="62">
        <v>0</v>
      </c>
      <c r="F48" s="62">
        <f t="shared" si="0"/>
        <v>0</v>
      </c>
    </row>
    <row r="49" spans="1:6" ht="12.75">
      <c r="A49" s="70" t="s">
        <v>48</v>
      </c>
      <c r="B49" s="70"/>
      <c r="C49" s="71">
        <v>2260</v>
      </c>
      <c r="D49" s="62">
        <v>0</v>
      </c>
      <c r="E49" s="62">
        <v>0</v>
      </c>
      <c r="F49" s="62">
        <f t="shared" si="0"/>
        <v>0</v>
      </c>
    </row>
    <row r="50" spans="1:6" ht="12.75">
      <c r="A50" s="70" t="s">
        <v>49</v>
      </c>
      <c r="B50" s="70"/>
      <c r="C50" s="71">
        <v>2270</v>
      </c>
      <c r="D50" s="62">
        <f>D51+D52+D53+D54+D55</f>
        <v>404026</v>
      </c>
      <c r="E50" s="62">
        <v>0</v>
      </c>
      <c r="F50" s="62">
        <f t="shared" si="0"/>
        <v>404026</v>
      </c>
    </row>
    <row r="51" spans="1:6" ht="12.75">
      <c r="A51" s="70" t="s">
        <v>50</v>
      </c>
      <c r="B51" s="70"/>
      <c r="C51" s="71">
        <v>2271</v>
      </c>
      <c r="D51" s="62"/>
      <c r="E51" s="62">
        <v>0</v>
      </c>
      <c r="F51" s="62">
        <f t="shared" si="0"/>
        <v>0</v>
      </c>
    </row>
    <row r="52" spans="1:6" ht="12.75">
      <c r="A52" s="70" t="s">
        <v>51</v>
      </c>
      <c r="B52" s="70"/>
      <c r="C52" s="71">
        <v>2272</v>
      </c>
      <c r="D52" s="62">
        <v>0</v>
      </c>
      <c r="E52" s="62">
        <v>0</v>
      </c>
      <c r="F52" s="62">
        <f t="shared" si="0"/>
        <v>0</v>
      </c>
    </row>
    <row r="53" spans="1:6" ht="12.75">
      <c r="A53" s="70" t="s">
        <v>52</v>
      </c>
      <c r="B53" s="70"/>
      <c r="C53" s="71">
        <v>2273</v>
      </c>
      <c r="D53" s="62">
        <v>50434</v>
      </c>
      <c r="E53" s="62">
        <v>0</v>
      </c>
      <c r="F53" s="62">
        <f t="shared" si="0"/>
        <v>50434</v>
      </c>
    </row>
    <row r="54" spans="1:6" ht="12.75">
      <c r="A54" s="70" t="s">
        <v>53</v>
      </c>
      <c r="B54" s="70"/>
      <c r="C54" s="71">
        <v>2274</v>
      </c>
      <c r="D54" s="62">
        <v>353592</v>
      </c>
      <c r="E54" s="62">
        <v>0</v>
      </c>
      <c r="F54" s="62">
        <f t="shared" si="0"/>
        <v>353592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8.75" customHeight="1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D1:F1"/>
    <mergeCell ref="B2:F2"/>
    <mergeCell ref="D3:F3"/>
    <mergeCell ref="D4:F4"/>
    <mergeCell ref="D5:F5"/>
    <mergeCell ref="D6:F6"/>
    <mergeCell ref="D7:F7"/>
    <mergeCell ref="D8:F8"/>
    <mergeCell ref="A10:F10"/>
    <mergeCell ref="A11:F11"/>
    <mergeCell ref="A12:F12"/>
    <mergeCell ref="C13:F13"/>
    <mergeCell ref="A14:F14"/>
    <mergeCell ref="C15:F15"/>
    <mergeCell ref="B17:F17"/>
    <mergeCell ref="B18:F18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7:F107"/>
    <mergeCell ref="A108:F108"/>
    <mergeCell ref="A96:B96"/>
    <mergeCell ref="A97:B97"/>
    <mergeCell ref="A100:B100"/>
    <mergeCell ref="A102:B10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B3" sqref="B3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625" style="0" bestFit="1" customWidth="1"/>
  </cols>
  <sheetData>
    <row r="1" spans="1:6" ht="12.75">
      <c r="A1" s="107"/>
      <c r="B1" s="107"/>
      <c r="C1" s="107"/>
      <c r="D1" s="21" t="s">
        <v>0</v>
      </c>
      <c r="E1" s="21"/>
      <c r="F1" s="21"/>
    </row>
    <row r="2" spans="1:6" ht="12.75">
      <c r="A2" s="107"/>
      <c r="B2" s="21" t="s">
        <v>149</v>
      </c>
      <c r="C2" s="21"/>
      <c r="D2" s="21"/>
      <c r="E2" s="21"/>
      <c r="F2" s="21"/>
    </row>
    <row r="3" spans="1:6" ht="12.75">
      <c r="A3" s="107"/>
      <c r="B3" s="22"/>
      <c r="C3" s="22"/>
      <c r="D3" s="108" t="s">
        <v>109</v>
      </c>
      <c r="E3" s="108"/>
      <c r="F3" s="108"/>
    </row>
    <row r="4" spans="1:6" ht="12.75">
      <c r="A4" s="107"/>
      <c r="B4" s="107"/>
      <c r="C4" s="107"/>
      <c r="D4" s="50" t="s">
        <v>112</v>
      </c>
      <c r="E4" s="50"/>
      <c r="F4" s="50"/>
    </row>
    <row r="5" spans="1:6" ht="12.75">
      <c r="A5" s="107"/>
      <c r="B5" s="107"/>
      <c r="C5" s="107"/>
      <c r="D5" s="109" t="s">
        <v>110</v>
      </c>
      <c r="E5" s="109"/>
      <c r="F5" s="109"/>
    </row>
    <row r="6" spans="1:6" ht="12.75">
      <c r="A6" s="107"/>
      <c r="B6" s="107"/>
      <c r="C6" s="107"/>
      <c r="D6" s="110" t="s">
        <v>113</v>
      </c>
      <c r="E6" s="110"/>
      <c r="F6" s="110"/>
    </row>
    <row r="7" spans="1:6" ht="12.75">
      <c r="A7" s="107"/>
      <c r="B7" s="107"/>
      <c r="C7" s="107"/>
      <c r="D7" s="111" t="s">
        <v>111</v>
      </c>
      <c r="E7" s="111"/>
      <c r="F7" s="111"/>
    </row>
    <row r="8" spans="1:6" ht="12.75">
      <c r="A8" s="107"/>
      <c r="B8" s="107"/>
      <c r="C8" s="107"/>
      <c r="D8" s="48">
        <v>43490</v>
      </c>
      <c r="E8" s="48"/>
      <c r="F8" s="48"/>
    </row>
    <row r="9" spans="1:6" ht="12.75">
      <c r="A9" s="107"/>
      <c r="B9" s="107"/>
      <c r="C9" s="107"/>
      <c r="D9" s="107" t="s">
        <v>3</v>
      </c>
      <c r="E9" s="107"/>
      <c r="F9" s="107"/>
    </row>
    <row r="10" spans="1:6" ht="12.75">
      <c r="A10" s="112" t="s">
        <v>6</v>
      </c>
      <c r="B10" s="113"/>
      <c r="C10" s="113"/>
      <c r="D10" s="113"/>
      <c r="E10" s="113"/>
      <c r="F10" s="113"/>
    </row>
    <row r="11" spans="1:6" ht="12.75">
      <c r="A11" s="113" t="s">
        <v>1</v>
      </c>
      <c r="B11" s="113"/>
      <c r="C11" s="113"/>
      <c r="D11" s="113"/>
      <c r="E11" s="113"/>
      <c r="F11" s="113"/>
    </row>
    <row r="12" spans="1:6" ht="12.75">
      <c r="A12" s="50" t="s">
        <v>7</v>
      </c>
      <c r="B12" s="50"/>
      <c r="C12" s="50"/>
      <c r="D12" s="50"/>
      <c r="E12" s="50"/>
      <c r="F12" s="50"/>
    </row>
    <row r="13" spans="1:6" ht="12.75">
      <c r="A13" s="51"/>
      <c r="B13" s="51"/>
      <c r="C13" s="52" t="s">
        <v>8</v>
      </c>
      <c r="D13" s="52"/>
      <c r="E13" s="52"/>
      <c r="F13" s="52"/>
    </row>
    <row r="14" spans="1:6" ht="12.75">
      <c r="A14" s="50" t="s">
        <v>9</v>
      </c>
      <c r="B14" s="50"/>
      <c r="C14" s="50"/>
      <c r="D14" s="50"/>
      <c r="E14" s="50"/>
      <c r="F14" s="50"/>
    </row>
    <row r="15" spans="1:6" ht="12.75">
      <c r="A15" s="51"/>
      <c r="B15" s="51"/>
      <c r="C15" s="52" t="s">
        <v>10</v>
      </c>
      <c r="D15" s="52"/>
      <c r="E15" s="52"/>
      <c r="F15" s="52"/>
    </row>
    <row r="16" spans="1:6" ht="12.75">
      <c r="A16" s="51" t="s">
        <v>11</v>
      </c>
      <c r="B16" s="51"/>
      <c r="C16" s="51"/>
      <c r="D16" s="51"/>
      <c r="E16" s="51"/>
      <c r="F16" s="51"/>
    </row>
    <row r="17" spans="1:6" ht="24">
      <c r="A17" s="51" t="s">
        <v>12</v>
      </c>
      <c r="B17" s="50" t="s">
        <v>13</v>
      </c>
      <c r="C17" s="50"/>
      <c r="D17" s="50"/>
      <c r="E17" s="50"/>
      <c r="F17" s="50"/>
    </row>
    <row r="18" spans="1:6" ht="36">
      <c r="A18" s="51" t="s">
        <v>14</v>
      </c>
      <c r="B18" s="53"/>
      <c r="C18" s="53"/>
      <c r="D18" s="53"/>
      <c r="E18" s="53"/>
      <c r="F18" s="53"/>
    </row>
    <row r="19" spans="1:6" ht="108">
      <c r="A19" s="51" t="s">
        <v>15</v>
      </c>
      <c r="B19" s="52" t="s">
        <v>16</v>
      </c>
      <c r="C19" s="52"/>
      <c r="D19" s="52"/>
      <c r="E19" s="52"/>
      <c r="F19" s="52"/>
    </row>
    <row r="20" spans="1:6" ht="12.75">
      <c r="A20" s="51"/>
      <c r="B20" s="54"/>
      <c r="C20" s="54"/>
      <c r="D20" s="54"/>
      <c r="E20" s="54"/>
      <c r="F20" s="55" t="s">
        <v>106</v>
      </c>
    </row>
    <row r="21" spans="1:6" ht="12.75">
      <c r="A21" s="56" t="s">
        <v>17</v>
      </c>
      <c r="B21" s="56"/>
      <c r="C21" s="56" t="s">
        <v>18</v>
      </c>
      <c r="D21" s="56" t="s">
        <v>19</v>
      </c>
      <c r="E21" s="56"/>
      <c r="F21" s="56" t="s">
        <v>22</v>
      </c>
    </row>
    <row r="22" spans="1:6" ht="12.75">
      <c r="A22" s="56"/>
      <c r="B22" s="56"/>
      <c r="C22" s="56"/>
      <c r="D22" s="57" t="s">
        <v>20</v>
      </c>
      <c r="E22" s="57" t="s">
        <v>21</v>
      </c>
      <c r="F22" s="56"/>
    </row>
    <row r="23" spans="1:6" ht="12.75">
      <c r="A23" s="58">
        <v>1</v>
      </c>
      <c r="B23" s="58"/>
      <c r="C23" s="59">
        <v>2</v>
      </c>
      <c r="D23" s="59">
        <v>3</v>
      </c>
      <c r="E23" s="59">
        <v>4</v>
      </c>
      <c r="F23" s="59">
        <v>5</v>
      </c>
    </row>
    <row r="24" spans="1:6" ht="12.75">
      <c r="A24" s="60" t="s">
        <v>23</v>
      </c>
      <c r="B24" s="61"/>
      <c r="C24" s="59" t="s">
        <v>24</v>
      </c>
      <c r="D24" s="62">
        <f>D37</f>
        <v>4803703</v>
      </c>
      <c r="E24" s="62">
        <v>0</v>
      </c>
      <c r="F24" s="62">
        <f>D24+E24</f>
        <v>4803703</v>
      </c>
    </row>
    <row r="25" spans="1:6" ht="12.75">
      <c r="A25" s="63" t="s">
        <v>25</v>
      </c>
      <c r="B25" s="63"/>
      <c r="C25" s="64" t="s">
        <v>24</v>
      </c>
      <c r="D25" s="65">
        <v>0</v>
      </c>
      <c r="E25" s="66" t="s">
        <v>24</v>
      </c>
      <c r="F25" s="65">
        <v>0</v>
      </c>
    </row>
    <row r="26" spans="1:6" ht="12.75">
      <c r="A26" s="63" t="s">
        <v>26</v>
      </c>
      <c r="B26" s="63"/>
      <c r="C26" s="64" t="s">
        <v>24</v>
      </c>
      <c r="D26" s="66" t="s">
        <v>24</v>
      </c>
      <c r="E26" s="65">
        <v>0</v>
      </c>
      <c r="F26" s="65">
        <v>0</v>
      </c>
    </row>
    <row r="27" spans="1:6" ht="12.75">
      <c r="A27" s="63" t="s">
        <v>27</v>
      </c>
      <c r="B27" s="63"/>
      <c r="C27" s="64">
        <v>25010000</v>
      </c>
      <c r="D27" s="66" t="s">
        <v>24</v>
      </c>
      <c r="E27" s="65">
        <v>0</v>
      </c>
      <c r="F27" s="65">
        <v>0</v>
      </c>
    </row>
    <row r="28" spans="1:6" ht="12.75">
      <c r="A28" s="63" t="s">
        <v>28</v>
      </c>
      <c r="B28" s="63"/>
      <c r="C28" s="67"/>
      <c r="D28" s="65"/>
      <c r="E28" s="65"/>
      <c r="F28" s="65"/>
    </row>
    <row r="29" spans="1:6" ht="12.75">
      <c r="A29" s="63" t="s">
        <v>29</v>
      </c>
      <c r="B29" s="63"/>
      <c r="C29" s="64">
        <v>25020000</v>
      </c>
      <c r="D29" s="66" t="s">
        <v>24</v>
      </c>
      <c r="E29" s="65">
        <v>0</v>
      </c>
      <c r="F29" s="65">
        <v>0</v>
      </c>
    </row>
    <row r="30" spans="1:6" ht="12.75">
      <c r="A30" s="63" t="s">
        <v>28</v>
      </c>
      <c r="B30" s="63"/>
      <c r="C30" s="67"/>
      <c r="D30" s="65"/>
      <c r="E30" s="65"/>
      <c r="F30" s="65"/>
    </row>
    <row r="31" spans="1:6" ht="12.75">
      <c r="A31" s="63" t="s">
        <v>30</v>
      </c>
      <c r="B31" s="63"/>
      <c r="C31" s="67"/>
      <c r="D31" s="66" t="s">
        <v>24</v>
      </c>
      <c r="E31" s="65">
        <v>0</v>
      </c>
      <c r="F31" s="65">
        <v>0</v>
      </c>
    </row>
    <row r="32" spans="1:6" ht="12.75">
      <c r="A32" s="63" t="s">
        <v>31</v>
      </c>
      <c r="B32" s="63"/>
      <c r="C32" s="67"/>
      <c r="D32" s="66" t="s">
        <v>24</v>
      </c>
      <c r="E32" s="65"/>
      <c r="F32" s="65"/>
    </row>
    <row r="33" spans="1:6" ht="12.75">
      <c r="A33" s="63" t="s">
        <v>32</v>
      </c>
      <c r="B33" s="63"/>
      <c r="C33" s="67"/>
      <c r="D33" s="66" t="s">
        <v>24</v>
      </c>
      <c r="E33" s="65">
        <v>0</v>
      </c>
      <c r="F33" s="65">
        <v>0</v>
      </c>
    </row>
    <row r="34" spans="1:6" ht="12.75">
      <c r="A34" s="63" t="s">
        <v>33</v>
      </c>
      <c r="B34" s="63"/>
      <c r="C34" s="67"/>
      <c r="D34" s="66" t="s">
        <v>24</v>
      </c>
      <c r="E34" s="65"/>
      <c r="F34" s="65"/>
    </row>
    <row r="35" spans="1:6" ht="36.75" customHeight="1">
      <c r="A35" s="63"/>
      <c r="B35" s="63"/>
      <c r="C35" s="67"/>
      <c r="D35" s="66" t="s">
        <v>24</v>
      </c>
      <c r="E35" s="66" t="s">
        <v>34</v>
      </c>
      <c r="F35" s="66" t="s">
        <v>34</v>
      </c>
    </row>
    <row r="36" spans="1:6" ht="12.75">
      <c r="A36" s="68" t="s">
        <v>35</v>
      </c>
      <c r="B36" s="69"/>
      <c r="C36" s="64" t="s">
        <v>24</v>
      </c>
      <c r="D36" s="65"/>
      <c r="E36" s="65">
        <v>0</v>
      </c>
      <c r="F36" s="65"/>
    </row>
    <row r="37" spans="1:6" ht="12.75">
      <c r="A37" s="63" t="s">
        <v>36</v>
      </c>
      <c r="B37" s="63"/>
      <c r="C37" s="67">
        <v>2000</v>
      </c>
      <c r="D37" s="65">
        <f>D38+D46+D50</f>
        <v>4803703</v>
      </c>
      <c r="E37" s="65">
        <v>0</v>
      </c>
      <c r="F37" s="65">
        <f aca="true" t="shared" si="0" ref="F37:F97">SUM(D37:E37)</f>
        <v>4803703</v>
      </c>
    </row>
    <row r="38" spans="1:6" ht="12.75">
      <c r="A38" s="70" t="s">
        <v>37</v>
      </c>
      <c r="B38" s="70"/>
      <c r="C38" s="71">
        <v>2100</v>
      </c>
      <c r="D38" s="62">
        <f>D40+D42</f>
        <v>4048094</v>
      </c>
      <c r="E38" s="62">
        <v>0</v>
      </c>
      <c r="F38" s="62">
        <f t="shared" si="0"/>
        <v>4048094</v>
      </c>
    </row>
    <row r="39" spans="1:6" ht="12.75">
      <c r="A39" s="70" t="s">
        <v>38</v>
      </c>
      <c r="B39" s="70"/>
      <c r="C39" s="71">
        <v>2110</v>
      </c>
      <c r="D39" s="62"/>
      <c r="E39" s="62">
        <v>0</v>
      </c>
      <c r="F39" s="62">
        <f t="shared" si="0"/>
        <v>0</v>
      </c>
    </row>
    <row r="40" spans="1:7" ht="12.75">
      <c r="A40" s="70" t="s">
        <v>39</v>
      </c>
      <c r="B40" s="70"/>
      <c r="C40" s="71">
        <v>2111</v>
      </c>
      <c r="D40" s="119">
        <v>3318108</v>
      </c>
      <c r="E40" s="62">
        <v>0</v>
      </c>
      <c r="F40" s="106">
        <v>3318108</v>
      </c>
      <c r="G40" s="125"/>
    </row>
    <row r="41" spans="1:6" ht="12.75">
      <c r="A41" s="70" t="s">
        <v>40</v>
      </c>
      <c r="B41" s="70"/>
      <c r="C41" s="71">
        <v>2112</v>
      </c>
      <c r="D41" s="62">
        <v>0</v>
      </c>
      <c r="E41" s="62">
        <v>0</v>
      </c>
      <c r="F41" s="62">
        <f t="shared" si="0"/>
        <v>0</v>
      </c>
    </row>
    <row r="42" spans="1:7" ht="12.75">
      <c r="A42" s="70" t="s">
        <v>41</v>
      </c>
      <c r="B42" s="70"/>
      <c r="C42" s="71">
        <v>2120</v>
      </c>
      <c r="D42" s="62">
        <v>729986</v>
      </c>
      <c r="E42" s="62">
        <v>0</v>
      </c>
      <c r="F42" s="62">
        <f t="shared" si="0"/>
        <v>729986</v>
      </c>
      <c r="G42" s="120"/>
    </row>
    <row r="43" spans="1:7" ht="12.75">
      <c r="A43" s="70" t="s">
        <v>42</v>
      </c>
      <c r="B43" s="70"/>
      <c r="C43" s="71">
        <v>2200</v>
      </c>
      <c r="D43" s="62"/>
      <c r="E43" s="62">
        <v>0</v>
      </c>
      <c r="F43" s="62">
        <f t="shared" si="0"/>
        <v>0</v>
      </c>
      <c r="G43" s="122"/>
    </row>
    <row r="44" spans="1:6" ht="12.75">
      <c r="A44" s="70" t="s">
        <v>43</v>
      </c>
      <c r="B44" s="70"/>
      <c r="C44" s="71">
        <v>2210</v>
      </c>
      <c r="D44" s="62"/>
      <c r="E44" s="62">
        <v>0</v>
      </c>
      <c r="F44" s="62">
        <f t="shared" si="0"/>
        <v>0</v>
      </c>
    </row>
    <row r="45" spans="1:6" ht="12.75">
      <c r="A45" s="70" t="s">
        <v>44</v>
      </c>
      <c r="B45" s="70"/>
      <c r="C45" s="71">
        <v>2220</v>
      </c>
      <c r="D45" s="62">
        <v>0</v>
      </c>
      <c r="E45" s="62">
        <v>0</v>
      </c>
      <c r="F45" s="62">
        <f t="shared" si="0"/>
        <v>0</v>
      </c>
    </row>
    <row r="46" spans="1:6" ht="12.75">
      <c r="A46" s="70" t="s">
        <v>45</v>
      </c>
      <c r="B46" s="70"/>
      <c r="C46" s="71">
        <v>2230</v>
      </c>
      <c r="D46" s="62">
        <v>51197</v>
      </c>
      <c r="E46" s="62">
        <v>0</v>
      </c>
      <c r="F46" s="62">
        <f t="shared" si="0"/>
        <v>51197</v>
      </c>
    </row>
    <row r="47" spans="1:6" ht="12.75">
      <c r="A47" s="70" t="s">
        <v>46</v>
      </c>
      <c r="B47" s="70"/>
      <c r="C47" s="71">
        <v>2240</v>
      </c>
      <c r="D47" s="62"/>
      <c r="E47" s="62">
        <v>0</v>
      </c>
      <c r="F47" s="62">
        <f t="shared" si="0"/>
        <v>0</v>
      </c>
    </row>
    <row r="48" spans="1:6" ht="12.75">
      <c r="A48" s="70" t="s">
        <v>47</v>
      </c>
      <c r="B48" s="70"/>
      <c r="C48" s="71">
        <v>2250</v>
      </c>
      <c r="D48" s="62"/>
      <c r="E48" s="62">
        <v>0</v>
      </c>
      <c r="F48" s="62">
        <f t="shared" si="0"/>
        <v>0</v>
      </c>
    </row>
    <row r="49" spans="1:6" ht="12.75">
      <c r="A49" s="70" t="s">
        <v>48</v>
      </c>
      <c r="B49" s="70"/>
      <c r="C49" s="71">
        <v>2260</v>
      </c>
      <c r="D49" s="62">
        <v>0</v>
      </c>
      <c r="E49" s="62">
        <v>0</v>
      </c>
      <c r="F49" s="62">
        <f t="shared" si="0"/>
        <v>0</v>
      </c>
    </row>
    <row r="50" spans="1:6" ht="12.75">
      <c r="A50" s="70" t="s">
        <v>49</v>
      </c>
      <c r="B50" s="70"/>
      <c r="C50" s="71">
        <v>2270</v>
      </c>
      <c r="D50" s="62">
        <f>D51+D52+D53+D54</f>
        <v>704412</v>
      </c>
      <c r="E50" s="62">
        <v>0</v>
      </c>
      <c r="F50" s="62">
        <f t="shared" si="0"/>
        <v>704412</v>
      </c>
    </row>
    <row r="51" spans="1:6" ht="12.75">
      <c r="A51" s="70" t="s">
        <v>50</v>
      </c>
      <c r="B51" s="70"/>
      <c r="C51" s="71">
        <v>2271</v>
      </c>
      <c r="D51" s="62"/>
      <c r="E51" s="62">
        <v>0</v>
      </c>
      <c r="F51" s="62">
        <f t="shared" si="0"/>
        <v>0</v>
      </c>
    </row>
    <row r="52" spans="1:6" ht="12.75">
      <c r="A52" s="70" t="s">
        <v>51</v>
      </c>
      <c r="B52" s="70"/>
      <c r="C52" s="71">
        <v>2272</v>
      </c>
      <c r="D52" s="62">
        <v>0</v>
      </c>
      <c r="E52" s="62">
        <v>0</v>
      </c>
      <c r="F52" s="62">
        <f t="shared" si="0"/>
        <v>0</v>
      </c>
    </row>
    <row r="53" spans="1:6" ht="12.75">
      <c r="A53" s="70" t="s">
        <v>52</v>
      </c>
      <c r="B53" s="70"/>
      <c r="C53" s="71">
        <v>2273</v>
      </c>
      <c r="D53" s="119">
        <v>118275</v>
      </c>
      <c r="E53" s="62">
        <v>0</v>
      </c>
      <c r="F53" s="62">
        <f t="shared" si="0"/>
        <v>118275</v>
      </c>
    </row>
    <row r="54" spans="1:6" ht="12.75">
      <c r="A54" s="70" t="s">
        <v>53</v>
      </c>
      <c r="B54" s="70"/>
      <c r="C54" s="71">
        <v>2274</v>
      </c>
      <c r="D54" s="62">
        <v>586137</v>
      </c>
      <c r="E54" s="62">
        <v>0</v>
      </c>
      <c r="F54" s="62">
        <f t="shared" si="0"/>
        <v>586137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99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27" customHeight="1">
      <c r="A102" s="25" t="s">
        <v>100</v>
      </c>
      <c r="B102" s="25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91">
      <selection activeCell="B118" sqref="B118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1:6" ht="39.75" customHeight="1">
      <c r="A1" s="49"/>
      <c r="B1" s="49"/>
      <c r="C1" s="49"/>
      <c r="D1" s="74" t="s">
        <v>0</v>
      </c>
      <c r="E1" s="74"/>
      <c r="F1" s="74"/>
    </row>
    <row r="2" spans="1:6" ht="23.25" customHeight="1">
      <c r="A2" s="49"/>
      <c r="B2" s="74" t="s">
        <v>2</v>
      </c>
      <c r="C2" s="74"/>
      <c r="D2" s="74"/>
      <c r="E2" s="74"/>
      <c r="F2" s="74"/>
    </row>
    <row r="3" spans="1:6" ht="12.75" customHeight="1">
      <c r="A3" s="49"/>
      <c r="B3" s="75"/>
      <c r="C3" s="75"/>
      <c r="D3" s="76" t="s">
        <v>109</v>
      </c>
      <c r="E3" s="76"/>
      <c r="F3" s="76"/>
    </row>
    <row r="4" spans="1:10" ht="24.75" customHeight="1">
      <c r="A4" s="49"/>
      <c r="B4" s="49"/>
      <c r="C4" s="49"/>
      <c r="D4" s="77" t="s">
        <v>4</v>
      </c>
      <c r="E4" s="77"/>
      <c r="F4" s="77"/>
      <c r="J4" s="4"/>
    </row>
    <row r="5" spans="1:10" ht="12.75" customHeight="1">
      <c r="A5" s="49"/>
      <c r="B5" s="49"/>
      <c r="C5" s="49"/>
      <c r="D5" s="78" t="s">
        <v>110</v>
      </c>
      <c r="E5" s="78"/>
      <c r="F5" s="78"/>
      <c r="J5" s="4"/>
    </row>
    <row r="6" spans="1:10" ht="19.5" customHeight="1">
      <c r="A6" s="49"/>
      <c r="B6" s="49"/>
      <c r="C6" s="49"/>
      <c r="D6" s="79" t="s">
        <v>5</v>
      </c>
      <c r="E6" s="79"/>
      <c r="F6" s="79"/>
      <c r="J6" s="4"/>
    </row>
    <row r="7" spans="1:10" ht="12.75" customHeight="1">
      <c r="A7" s="49"/>
      <c r="B7" s="49"/>
      <c r="C7" s="49"/>
      <c r="D7" s="80" t="s">
        <v>111</v>
      </c>
      <c r="E7" s="80"/>
      <c r="F7" s="80"/>
      <c r="J7" s="4"/>
    </row>
    <row r="8" spans="1:6" ht="19.5" customHeight="1">
      <c r="A8" s="49"/>
      <c r="B8" s="49"/>
      <c r="C8" s="49"/>
      <c r="D8" s="81">
        <v>43490</v>
      </c>
      <c r="E8" s="81"/>
      <c r="F8" s="81"/>
    </row>
    <row r="9" spans="1:6" ht="12.75">
      <c r="A9" s="49"/>
      <c r="B9" s="49"/>
      <c r="C9" s="49"/>
      <c r="D9" s="49" t="s">
        <v>3</v>
      </c>
      <c r="E9" s="49"/>
      <c r="F9" s="49"/>
    </row>
    <row r="10" spans="1:6" ht="12.75">
      <c r="A10" s="82" t="s">
        <v>6</v>
      </c>
      <c r="B10" s="83"/>
      <c r="C10" s="83"/>
      <c r="D10" s="83"/>
      <c r="E10" s="83"/>
      <c r="F10" s="83"/>
    </row>
    <row r="11" spans="1:6" ht="12.75">
      <c r="A11" s="83" t="s">
        <v>1</v>
      </c>
      <c r="B11" s="83"/>
      <c r="C11" s="83"/>
      <c r="D11" s="83"/>
      <c r="E11" s="83"/>
      <c r="F11" s="83"/>
    </row>
    <row r="12" spans="1:6" ht="12.75">
      <c r="A12" s="77" t="s">
        <v>7</v>
      </c>
      <c r="B12" s="77"/>
      <c r="C12" s="77"/>
      <c r="D12" s="77"/>
      <c r="E12" s="77"/>
      <c r="F12" s="77"/>
    </row>
    <row r="13" spans="1:6" ht="12.75">
      <c r="A13" s="84"/>
      <c r="B13" s="84"/>
      <c r="C13" s="85" t="s">
        <v>8</v>
      </c>
      <c r="D13" s="85"/>
      <c r="E13" s="85"/>
      <c r="F13" s="85"/>
    </row>
    <row r="14" spans="1:6" ht="12.75">
      <c r="A14" s="77" t="s">
        <v>9</v>
      </c>
      <c r="B14" s="77"/>
      <c r="C14" s="77"/>
      <c r="D14" s="77"/>
      <c r="E14" s="77"/>
      <c r="F14" s="77"/>
    </row>
    <row r="15" spans="1:6" ht="12.75">
      <c r="A15" s="84"/>
      <c r="B15" s="84"/>
      <c r="C15" s="85" t="s">
        <v>10</v>
      </c>
      <c r="D15" s="85"/>
      <c r="E15" s="85"/>
      <c r="F15" s="85"/>
    </row>
    <row r="16" spans="1:6" ht="12.75">
      <c r="A16" s="84" t="s">
        <v>11</v>
      </c>
      <c r="B16" s="84"/>
      <c r="C16" s="84"/>
      <c r="D16" s="84"/>
      <c r="E16" s="84"/>
      <c r="F16" s="84"/>
    </row>
    <row r="17" spans="1:6" ht="36" customHeight="1">
      <c r="A17" s="84" t="s">
        <v>12</v>
      </c>
      <c r="B17" s="77" t="s">
        <v>13</v>
      </c>
      <c r="C17" s="77"/>
      <c r="D17" s="77"/>
      <c r="E17" s="77"/>
      <c r="F17" s="77"/>
    </row>
    <row r="18" spans="1:6" ht="38.25" customHeight="1">
      <c r="A18" s="84" t="s">
        <v>14</v>
      </c>
      <c r="B18" s="86"/>
      <c r="C18" s="86"/>
      <c r="D18" s="86"/>
      <c r="E18" s="86"/>
      <c r="F18" s="86"/>
    </row>
    <row r="19" spans="1:6" ht="78.75" customHeight="1">
      <c r="A19" s="84" t="s">
        <v>15</v>
      </c>
      <c r="B19" s="85" t="s">
        <v>16</v>
      </c>
      <c r="C19" s="85"/>
      <c r="D19" s="85"/>
      <c r="E19" s="85"/>
      <c r="F19" s="85"/>
    </row>
    <row r="20" spans="1:6" ht="12.75" customHeight="1">
      <c r="A20" s="84"/>
      <c r="B20" s="87"/>
      <c r="C20" s="87"/>
      <c r="D20" s="87"/>
      <c r="E20" s="87"/>
      <c r="F20" s="88" t="s">
        <v>106</v>
      </c>
    </row>
    <row r="21" spans="1:6" ht="12.75">
      <c r="A21" s="89" t="s">
        <v>17</v>
      </c>
      <c r="B21" s="89"/>
      <c r="C21" s="89" t="s">
        <v>18</v>
      </c>
      <c r="D21" s="89" t="s">
        <v>19</v>
      </c>
      <c r="E21" s="89"/>
      <c r="F21" s="89" t="s">
        <v>22</v>
      </c>
    </row>
    <row r="22" spans="1:6" ht="12.75">
      <c r="A22" s="89"/>
      <c r="B22" s="89"/>
      <c r="C22" s="89"/>
      <c r="D22" s="90" t="s">
        <v>20</v>
      </c>
      <c r="E22" s="90" t="s">
        <v>21</v>
      </c>
      <c r="F22" s="89"/>
    </row>
    <row r="23" spans="1:6" ht="12.75">
      <c r="A23" s="91">
        <v>1</v>
      </c>
      <c r="B23" s="91"/>
      <c r="C23" s="92">
        <v>2</v>
      </c>
      <c r="D23" s="92">
        <v>3</v>
      </c>
      <c r="E23" s="92">
        <v>4</v>
      </c>
      <c r="F23" s="92">
        <v>5</v>
      </c>
    </row>
    <row r="24" spans="1:6" ht="12.75">
      <c r="A24" s="93" t="s">
        <v>23</v>
      </c>
      <c r="B24" s="94"/>
      <c r="C24" s="92" t="s">
        <v>24</v>
      </c>
      <c r="D24" s="95">
        <v>37934795</v>
      </c>
      <c r="E24" s="95">
        <v>0</v>
      </c>
      <c r="F24" s="95">
        <v>37934795</v>
      </c>
    </row>
    <row r="25" spans="1:6" ht="12.75">
      <c r="A25" s="96" t="s">
        <v>25</v>
      </c>
      <c r="B25" s="96"/>
      <c r="C25" s="97" t="s">
        <v>24</v>
      </c>
      <c r="D25" s="98">
        <v>37934795</v>
      </c>
      <c r="E25" s="99" t="s">
        <v>24</v>
      </c>
      <c r="F25" s="98">
        <v>37934795</v>
      </c>
    </row>
    <row r="26" spans="1:6" ht="25.5" customHeight="1">
      <c r="A26" s="96" t="s">
        <v>26</v>
      </c>
      <c r="B26" s="96"/>
      <c r="C26" s="97" t="s">
        <v>24</v>
      </c>
      <c r="D26" s="99" t="s">
        <v>24</v>
      </c>
      <c r="E26" s="98">
        <v>0</v>
      </c>
      <c r="F26" s="98">
        <v>0</v>
      </c>
    </row>
    <row r="27" spans="1:6" ht="25.5" customHeight="1">
      <c r="A27" s="96" t="s">
        <v>27</v>
      </c>
      <c r="B27" s="96"/>
      <c r="C27" s="97">
        <v>25010000</v>
      </c>
      <c r="D27" s="99" t="s">
        <v>24</v>
      </c>
      <c r="E27" s="98">
        <v>0</v>
      </c>
      <c r="F27" s="98">
        <v>0</v>
      </c>
    </row>
    <row r="28" spans="1:6" ht="12.75">
      <c r="A28" s="96" t="s">
        <v>28</v>
      </c>
      <c r="B28" s="96"/>
      <c r="C28" s="100"/>
      <c r="D28" s="98"/>
      <c r="E28" s="98"/>
      <c r="F28" s="98"/>
    </row>
    <row r="29" spans="1:6" ht="25.5" customHeight="1">
      <c r="A29" s="96" t="s">
        <v>29</v>
      </c>
      <c r="B29" s="96"/>
      <c r="C29" s="97">
        <v>25020000</v>
      </c>
      <c r="D29" s="99" t="s">
        <v>24</v>
      </c>
      <c r="E29" s="98">
        <v>0</v>
      </c>
      <c r="F29" s="98">
        <v>0</v>
      </c>
    </row>
    <row r="30" spans="1:6" ht="12.75">
      <c r="A30" s="96" t="s">
        <v>28</v>
      </c>
      <c r="B30" s="96"/>
      <c r="C30" s="100"/>
      <c r="D30" s="98"/>
      <c r="E30" s="98"/>
      <c r="F30" s="98"/>
    </row>
    <row r="31" spans="1:6" ht="12.75">
      <c r="A31" s="96" t="s">
        <v>30</v>
      </c>
      <c r="B31" s="96"/>
      <c r="C31" s="100"/>
      <c r="D31" s="99" t="s">
        <v>24</v>
      </c>
      <c r="E31" s="98">
        <v>0</v>
      </c>
      <c r="F31" s="98">
        <v>0</v>
      </c>
    </row>
    <row r="32" spans="1:6" ht="25.5" customHeight="1">
      <c r="A32" s="96" t="s">
        <v>31</v>
      </c>
      <c r="B32" s="96"/>
      <c r="C32" s="100"/>
      <c r="D32" s="99" t="s">
        <v>24</v>
      </c>
      <c r="E32" s="98"/>
      <c r="F32" s="98"/>
    </row>
    <row r="33" spans="1:6" ht="37.5" customHeight="1">
      <c r="A33" s="96" t="s">
        <v>32</v>
      </c>
      <c r="B33" s="96"/>
      <c r="C33" s="100"/>
      <c r="D33" s="99" t="s">
        <v>24</v>
      </c>
      <c r="E33" s="98">
        <v>0</v>
      </c>
      <c r="F33" s="98">
        <v>0</v>
      </c>
    </row>
    <row r="34" spans="1:6" ht="23.25" customHeight="1">
      <c r="A34" s="96" t="s">
        <v>33</v>
      </c>
      <c r="B34" s="96"/>
      <c r="C34" s="100"/>
      <c r="D34" s="99" t="s">
        <v>24</v>
      </c>
      <c r="E34" s="98"/>
      <c r="F34" s="98"/>
    </row>
    <row r="35" spans="1:6" ht="25.5" customHeight="1">
      <c r="A35" s="96"/>
      <c r="B35" s="96"/>
      <c r="C35" s="100"/>
      <c r="D35" s="99" t="s">
        <v>24</v>
      </c>
      <c r="E35" s="99" t="s">
        <v>34</v>
      </c>
      <c r="F35" s="99" t="s">
        <v>34</v>
      </c>
    </row>
    <row r="36" spans="1:6" ht="12.75">
      <c r="A36" s="101" t="s">
        <v>35</v>
      </c>
      <c r="B36" s="102"/>
      <c r="C36" s="97" t="s">
        <v>24</v>
      </c>
      <c r="D36" s="98">
        <v>37934795</v>
      </c>
      <c r="E36" s="98">
        <v>0</v>
      </c>
      <c r="F36" s="98">
        <v>37934795</v>
      </c>
    </row>
    <row r="37" spans="1:7" ht="12.75">
      <c r="A37" s="96" t="s">
        <v>36</v>
      </c>
      <c r="B37" s="96"/>
      <c r="C37" s="100">
        <v>2000</v>
      </c>
      <c r="D37" s="98">
        <v>37934795</v>
      </c>
      <c r="E37" s="98">
        <v>0</v>
      </c>
      <c r="F37" s="98">
        <f aca="true" t="shared" si="0" ref="F37:F68">SUM(D37:E37)</f>
        <v>37934795</v>
      </c>
      <c r="G37" s="7" t="s">
        <v>36</v>
      </c>
    </row>
    <row r="38" spans="1:7" ht="12.75">
      <c r="A38" s="103" t="s">
        <v>37</v>
      </c>
      <c r="B38" s="103"/>
      <c r="C38" s="104">
        <v>2100</v>
      </c>
      <c r="D38" s="95">
        <v>33184795</v>
      </c>
      <c r="E38" s="95">
        <v>0</v>
      </c>
      <c r="F38" s="95">
        <f t="shared" si="0"/>
        <v>33184795</v>
      </c>
      <c r="G38" s="7" t="s">
        <v>37</v>
      </c>
    </row>
    <row r="39" spans="1:7" ht="12.75">
      <c r="A39" s="103" t="s">
        <v>38</v>
      </c>
      <c r="B39" s="103"/>
      <c r="C39" s="104">
        <v>2110</v>
      </c>
      <c r="D39" s="95">
        <v>27200640</v>
      </c>
      <c r="E39" s="95">
        <v>0</v>
      </c>
      <c r="F39" s="95">
        <f t="shared" si="0"/>
        <v>27200640</v>
      </c>
      <c r="G39" s="7" t="s">
        <v>38</v>
      </c>
    </row>
    <row r="40" spans="1:7" ht="12.75">
      <c r="A40" s="103" t="s">
        <v>39</v>
      </c>
      <c r="B40" s="103"/>
      <c r="C40" s="104">
        <v>2111</v>
      </c>
      <c r="D40" s="95">
        <v>27200640</v>
      </c>
      <c r="E40" s="95">
        <v>0</v>
      </c>
      <c r="F40" s="95">
        <f t="shared" si="0"/>
        <v>27200640</v>
      </c>
      <c r="G40" s="7" t="s">
        <v>39</v>
      </c>
    </row>
    <row r="41" spans="1:7" ht="12.75">
      <c r="A41" s="103" t="s">
        <v>40</v>
      </c>
      <c r="B41" s="103"/>
      <c r="C41" s="104">
        <v>2112</v>
      </c>
      <c r="D41" s="95">
        <v>0</v>
      </c>
      <c r="E41" s="95">
        <v>0</v>
      </c>
      <c r="F41" s="95">
        <f t="shared" si="0"/>
        <v>0</v>
      </c>
      <c r="G41" s="7" t="s">
        <v>40</v>
      </c>
    </row>
    <row r="42" spans="1:7" ht="12.75">
      <c r="A42" s="103" t="s">
        <v>41</v>
      </c>
      <c r="B42" s="103"/>
      <c r="C42" s="104">
        <v>2120</v>
      </c>
      <c r="D42" s="95">
        <v>5984155</v>
      </c>
      <c r="E42" s="95">
        <v>0</v>
      </c>
      <c r="F42" s="95">
        <f t="shared" si="0"/>
        <v>5984155</v>
      </c>
      <c r="G42" s="7" t="s">
        <v>41</v>
      </c>
    </row>
    <row r="43" spans="1:7" ht="12.75">
      <c r="A43" s="103" t="s">
        <v>42</v>
      </c>
      <c r="B43" s="103"/>
      <c r="C43" s="104">
        <v>2200</v>
      </c>
      <c r="D43" s="95">
        <v>4750000</v>
      </c>
      <c r="E43" s="95">
        <v>0</v>
      </c>
      <c r="F43" s="95">
        <f t="shared" si="0"/>
        <v>4750000</v>
      </c>
      <c r="G43" s="7" t="s">
        <v>42</v>
      </c>
    </row>
    <row r="44" spans="1:7" ht="12.75">
      <c r="A44" s="103" t="s">
        <v>43</v>
      </c>
      <c r="B44" s="103"/>
      <c r="C44" s="104">
        <v>2210</v>
      </c>
      <c r="D44" s="95">
        <v>50000</v>
      </c>
      <c r="E44" s="95">
        <v>0</v>
      </c>
      <c r="F44" s="95">
        <f t="shared" si="0"/>
        <v>50000</v>
      </c>
      <c r="G44" s="7" t="s">
        <v>43</v>
      </c>
    </row>
    <row r="45" spans="1:7" ht="12.75">
      <c r="A45" s="103" t="s">
        <v>44</v>
      </c>
      <c r="B45" s="103"/>
      <c r="C45" s="104">
        <v>2220</v>
      </c>
      <c r="D45" s="95">
        <v>0</v>
      </c>
      <c r="E45" s="95">
        <v>0</v>
      </c>
      <c r="F45" s="95">
        <f t="shared" si="0"/>
        <v>0</v>
      </c>
      <c r="G45" s="7" t="s">
        <v>44</v>
      </c>
    </row>
    <row r="46" spans="1:7" ht="12.75">
      <c r="A46" s="103" t="s">
        <v>45</v>
      </c>
      <c r="B46" s="103"/>
      <c r="C46" s="104">
        <v>2230</v>
      </c>
      <c r="D46" s="95">
        <v>400000</v>
      </c>
      <c r="E46" s="95">
        <v>0</v>
      </c>
      <c r="F46" s="95">
        <f t="shared" si="0"/>
        <v>400000</v>
      </c>
      <c r="G46" s="7" t="s">
        <v>45</v>
      </c>
    </row>
    <row r="47" spans="1:7" ht="12.75">
      <c r="A47" s="103" t="s">
        <v>46</v>
      </c>
      <c r="B47" s="103"/>
      <c r="C47" s="104">
        <v>2240</v>
      </c>
      <c r="D47" s="95">
        <v>200000</v>
      </c>
      <c r="E47" s="95">
        <v>0</v>
      </c>
      <c r="F47" s="95">
        <f t="shared" si="0"/>
        <v>200000</v>
      </c>
      <c r="G47" s="7" t="s">
        <v>46</v>
      </c>
    </row>
    <row r="48" spans="1:7" ht="12.75">
      <c r="A48" s="103" t="s">
        <v>47</v>
      </c>
      <c r="B48" s="103"/>
      <c r="C48" s="104">
        <v>2250</v>
      </c>
      <c r="D48" s="95">
        <v>97800</v>
      </c>
      <c r="E48" s="95">
        <v>0</v>
      </c>
      <c r="F48" s="95">
        <f t="shared" si="0"/>
        <v>97800</v>
      </c>
      <c r="G48" s="7" t="s">
        <v>47</v>
      </c>
    </row>
    <row r="49" spans="1:7" ht="12.75">
      <c r="A49" s="103" t="s">
        <v>48</v>
      </c>
      <c r="B49" s="103"/>
      <c r="C49" s="104">
        <v>2260</v>
      </c>
      <c r="D49" s="95">
        <v>0</v>
      </c>
      <c r="E49" s="95">
        <v>0</v>
      </c>
      <c r="F49" s="95">
        <f t="shared" si="0"/>
        <v>0</v>
      </c>
      <c r="G49" s="7" t="s">
        <v>48</v>
      </c>
    </row>
    <row r="50" spans="1:7" ht="12.75">
      <c r="A50" s="103" t="s">
        <v>49</v>
      </c>
      <c r="B50" s="103"/>
      <c r="C50" s="104">
        <v>2270</v>
      </c>
      <c r="D50" s="95">
        <v>4000000</v>
      </c>
      <c r="E50" s="95">
        <v>0</v>
      </c>
      <c r="F50" s="95">
        <f t="shared" si="0"/>
        <v>4000000</v>
      </c>
      <c r="G50" s="7" t="s">
        <v>49</v>
      </c>
    </row>
    <row r="51" spans="1:7" ht="12.75">
      <c r="A51" s="103" t="s">
        <v>50</v>
      </c>
      <c r="B51" s="103"/>
      <c r="C51" s="104">
        <v>2271</v>
      </c>
      <c r="D51" s="95">
        <v>509000</v>
      </c>
      <c r="E51" s="95">
        <v>0</v>
      </c>
      <c r="F51" s="95">
        <f t="shared" si="0"/>
        <v>509000</v>
      </c>
      <c r="G51" s="7" t="s">
        <v>50</v>
      </c>
    </row>
    <row r="52" spans="1:7" ht="12.75">
      <c r="A52" s="103" t="s">
        <v>51</v>
      </c>
      <c r="B52" s="103"/>
      <c r="C52" s="104">
        <v>2272</v>
      </c>
      <c r="D52" s="95">
        <v>0</v>
      </c>
      <c r="E52" s="95">
        <v>0</v>
      </c>
      <c r="F52" s="95">
        <f t="shared" si="0"/>
        <v>0</v>
      </c>
      <c r="G52" s="7" t="s">
        <v>51</v>
      </c>
    </row>
    <row r="53" spans="1:7" ht="12.75">
      <c r="A53" s="103" t="s">
        <v>52</v>
      </c>
      <c r="B53" s="103"/>
      <c r="C53" s="104">
        <v>2273</v>
      </c>
      <c r="D53" s="95">
        <v>991000</v>
      </c>
      <c r="E53" s="95">
        <v>0</v>
      </c>
      <c r="F53" s="95">
        <f t="shared" si="0"/>
        <v>991000</v>
      </c>
      <c r="G53" s="7" t="s">
        <v>52</v>
      </c>
    </row>
    <row r="54" spans="1:7" ht="12.75">
      <c r="A54" s="103" t="s">
        <v>53</v>
      </c>
      <c r="B54" s="103"/>
      <c r="C54" s="104">
        <v>2274</v>
      </c>
      <c r="D54" s="95">
        <v>2400000</v>
      </c>
      <c r="E54" s="95">
        <v>0</v>
      </c>
      <c r="F54" s="95">
        <f t="shared" si="0"/>
        <v>2400000</v>
      </c>
      <c r="G54" s="7" t="s">
        <v>53</v>
      </c>
    </row>
    <row r="55" spans="1:7" ht="24">
      <c r="A55" s="103" t="s">
        <v>54</v>
      </c>
      <c r="B55" s="103"/>
      <c r="C55" s="104">
        <v>2275</v>
      </c>
      <c r="D55" s="95">
        <v>100000</v>
      </c>
      <c r="E55" s="95">
        <v>0</v>
      </c>
      <c r="F55" s="95">
        <f t="shared" si="0"/>
        <v>100000</v>
      </c>
      <c r="G55" s="7" t="s">
        <v>54</v>
      </c>
    </row>
    <row r="56" spans="1:7" ht="12.75">
      <c r="A56" s="103" t="s">
        <v>55</v>
      </c>
      <c r="B56" s="103"/>
      <c r="C56" s="104">
        <v>2276</v>
      </c>
      <c r="D56" s="95">
        <v>0</v>
      </c>
      <c r="E56" s="95">
        <v>0</v>
      </c>
      <c r="F56" s="95">
        <f t="shared" si="0"/>
        <v>0</v>
      </c>
      <c r="G56" s="7" t="s">
        <v>55</v>
      </c>
    </row>
    <row r="57" spans="1:7" ht="24">
      <c r="A57" s="103" t="s">
        <v>56</v>
      </c>
      <c r="B57" s="103"/>
      <c r="C57" s="104">
        <v>2280</v>
      </c>
      <c r="D57" s="95">
        <v>2200</v>
      </c>
      <c r="E57" s="95">
        <v>0</v>
      </c>
      <c r="F57" s="95">
        <f t="shared" si="0"/>
        <v>2200</v>
      </c>
      <c r="G57" s="7" t="s">
        <v>56</v>
      </c>
    </row>
    <row r="58" spans="1:7" ht="24">
      <c r="A58" s="103" t="s">
        <v>57</v>
      </c>
      <c r="B58" s="103"/>
      <c r="C58" s="104">
        <v>2281</v>
      </c>
      <c r="D58" s="95">
        <v>0</v>
      </c>
      <c r="E58" s="95">
        <v>0</v>
      </c>
      <c r="F58" s="95">
        <f t="shared" si="0"/>
        <v>0</v>
      </c>
      <c r="G58" s="7" t="s">
        <v>57</v>
      </c>
    </row>
    <row r="59" spans="1:7" ht="36">
      <c r="A59" s="103" t="s">
        <v>58</v>
      </c>
      <c r="B59" s="103"/>
      <c r="C59" s="104">
        <v>2282</v>
      </c>
      <c r="D59" s="95">
        <v>2200</v>
      </c>
      <c r="E59" s="95">
        <v>0</v>
      </c>
      <c r="F59" s="95">
        <f t="shared" si="0"/>
        <v>2200</v>
      </c>
      <c r="G59" s="7" t="s">
        <v>58</v>
      </c>
    </row>
    <row r="60" spans="1:7" ht="12.75">
      <c r="A60" s="103" t="s">
        <v>59</v>
      </c>
      <c r="B60" s="103"/>
      <c r="C60" s="104">
        <v>2400</v>
      </c>
      <c r="D60" s="95">
        <v>0</v>
      </c>
      <c r="E60" s="95">
        <v>0</v>
      </c>
      <c r="F60" s="95">
        <f t="shared" si="0"/>
        <v>0</v>
      </c>
      <c r="G60" s="7" t="s">
        <v>59</v>
      </c>
    </row>
    <row r="61" spans="1:7" ht="12.75">
      <c r="A61" s="103" t="s">
        <v>60</v>
      </c>
      <c r="B61" s="103"/>
      <c r="C61" s="104">
        <v>2410</v>
      </c>
      <c r="D61" s="95">
        <v>0</v>
      </c>
      <c r="E61" s="95">
        <v>0</v>
      </c>
      <c r="F61" s="95">
        <f t="shared" si="0"/>
        <v>0</v>
      </c>
      <c r="G61" s="7" t="s">
        <v>60</v>
      </c>
    </row>
    <row r="62" spans="1:7" ht="12.75">
      <c r="A62" s="103" t="s">
        <v>61</v>
      </c>
      <c r="B62" s="103"/>
      <c r="C62" s="104">
        <v>2420</v>
      </c>
      <c r="D62" s="95">
        <v>0</v>
      </c>
      <c r="E62" s="95">
        <v>0</v>
      </c>
      <c r="F62" s="95">
        <f t="shared" si="0"/>
        <v>0</v>
      </c>
      <c r="G62" s="7" t="s">
        <v>61</v>
      </c>
    </row>
    <row r="63" spans="1:7" ht="12.75">
      <c r="A63" s="103" t="s">
        <v>62</v>
      </c>
      <c r="B63" s="103"/>
      <c r="C63" s="104">
        <v>2600</v>
      </c>
      <c r="D63" s="95">
        <v>0</v>
      </c>
      <c r="E63" s="95">
        <v>0</v>
      </c>
      <c r="F63" s="95">
        <f t="shared" si="0"/>
        <v>0</v>
      </c>
      <c r="G63" s="7" t="s">
        <v>62</v>
      </c>
    </row>
    <row r="64" spans="1:7" ht="24">
      <c r="A64" s="103" t="s">
        <v>63</v>
      </c>
      <c r="B64" s="103"/>
      <c r="C64" s="104">
        <v>2610</v>
      </c>
      <c r="D64" s="95">
        <v>0</v>
      </c>
      <c r="E64" s="95">
        <v>0</v>
      </c>
      <c r="F64" s="95">
        <f t="shared" si="0"/>
        <v>0</v>
      </c>
      <c r="G64" s="7" t="s">
        <v>63</v>
      </c>
    </row>
    <row r="65" spans="1:7" ht="24">
      <c r="A65" s="103" t="s">
        <v>64</v>
      </c>
      <c r="B65" s="103"/>
      <c r="C65" s="104">
        <v>2620</v>
      </c>
      <c r="D65" s="95">
        <v>0</v>
      </c>
      <c r="E65" s="95">
        <v>0</v>
      </c>
      <c r="F65" s="95">
        <f t="shared" si="0"/>
        <v>0</v>
      </c>
      <c r="G65" s="7" t="s">
        <v>64</v>
      </c>
    </row>
    <row r="66" spans="1:7" ht="24">
      <c r="A66" s="103" t="s">
        <v>65</v>
      </c>
      <c r="B66" s="103"/>
      <c r="C66" s="104">
        <v>2630</v>
      </c>
      <c r="D66" s="95">
        <v>0</v>
      </c>
      <c r="E66" s="95">
        <v>0</v>
      </c>
      <c r="F66" s="95">
        <f t="shared" si="0"/>
        <v>0</v>
      </c>
      <c r="G66" s="7" t="s">
        <v>65</v>
      </c>
    </row>
    <row r="67" spans="1:7" ht="12.75">
      <c r="A67" s="103" t="s">
        <v>66</v>
      </c>
      <c r="B67" s="103"/>
      <c r="C67" s="104">
        <v>2700</v>
      </c>
      <c r="D67" s="95">
        <v>0</v>
      </c>
      <c r="E67" s="95">
        <v>0</v>
      </c>
      <c r="F67" s="95">
        <f t="shared" si="0"/>
        <v>0</v>
      </c>
      <c r="G67" s="7" t="s">
        <v>66</v>
      </c>
    </row>
    <row r="68" spans="1:7" ht="12.75">
      <c r="A68" s="103" t="s">
        <v>67</v>
      </c>
      <c r="B68" s="103"/>
      <c r="C68" s="104">
        <v>2710</v>
      </c>
      <c r="D68" s="95">
        <v>0</v>
      </c>
      <c r="E68" s="95">
        <v>0</v>
      </c>
      <c r="F68" s="95">
        <f t="shared" si="0"/>
        <v>0</v>
      </c>
      <c r="G68" s="7" t="s">
        <v>67</v>
      </c>
    </row>
    <row r="69" spans="1:7" ht="12.75">
      <c r="A69" s="103" t="s">
        <v>68</v>
      </c>
      <c r="B69" s="103"/>
      <c r="C69" s="104">
        <v>2720</v>
      </c>
      <c r="D69" s="95">
        <v>0</v>
      </c>
      <c r="E69" s="95">
        <v>0</v>
      </c>
      <c r="F69" s="95">
        <f aca="true" t="shared" si="1" ref="F69:F97">SUM(D69:E69)</f>
        <v>0</v>
      </c>
      <c r="G69" s="7" t="s">
        <v>68</v>
      </c>
    </row>
    <row r="70" spans="1:7" ht="12.75">
      <c r="A70" s="103" t="s">
        <v>69</v>
      </c>
      <c r="B70" s="103"/>
      <c r="C70" s="104">
        <v>2730</v>
      </c>
      <c r="D70" s="95">
        <v>0</v>
      </c>
      <c r="E70" s="95">
        <v>0</v>
      </c>
      <c r="F70" s="95">
        <f t="shared" si="1"/>
        <v>0</v>
      </c>
      <c r="G70" s="7" t="s">
        <v>69</v>
      </c>
    </row>
    <row r="71" spans="1:7" ht="12.75">
      <c r="A71" s="103" t="s">
        <v>70</v>
      </c>
      <c r="B71" s="103"/>
      <c r="C71" s="104">
        <v>2800</v>
      </c>
      <c r="D71" s="95">
        <v>0</v>
      </c>
      <c r="E71" s="95">
        <v>0</v>
      </c>
      <c r="F71" s="95">
        <f t="shared" si="1"/>
        <v>0</v>
      </c>
      <c r="G71" s="7" t="s">
        <v>70</v>
      </c>
    </row>
    <row r="72" spans="1:7" ht="12.75">
      <c r="A72" s="103" t="s">
        <v>71</v>
      </c>
      <c r="B72" s="103"/>
      <c r="C72" s="104">
        <v>3000</v>
      </c>
      <c r="D72" s="95">
        <v>0</v>
      </c>
      <c r="E72" s="95">
        <v>0</v>
      </c>
      <c r="F72" s="95">
        <f t="shared" si="1"/>
        <v>0</v>
      </c>
      <c r="G72" s="7" t="s">
        <v>71</v>
      </c>
    </row>
    <row r="73" spans="1:7" ht="12.75">
      <c r="A73" s="103" t="s">
        <v>72</v>
      </c>
      <c r="B73" s="103"/>
      <c r="C73" s="104">
        <v>3100</v>
      </c>
      <c r="D73" s="95">
        <v>0</v>
      </c>
      <c r="E73" s="95">
        <v>0</v>
      </c>
      <c r="F73" s="95">
        <f t="shared" si="1"/>
        <v>0</v>
      </c>
      <c r="G73" s="7" t="s">
        <v>72</v>
      </c>
    </row>
    <row r="74" spans="1:7" ht="24">
      <c r="A74" s="103" t="s">
        <v>73</v>
      </c>
      <c r="B74" s="103"/>
      <c r="C74" s="104">
        <v>3110</v>
      </c>
      <c r="D74" s="95">
        <v>0</v>
      </c>
      <c r="E74" s="95">
        <v>0</v>
      </c>
      <c r="F74" s="95">
        <f t="shared" si="1"/>
        <v>0</v>
      </c>
      <c r="G74" s="7" t="s">
        <v>73</v>
      </c>
    </row>
    <row r="75" spans="1:7" ht="12.75">
      <c r="A75" s="103" t="s">
        <v>74</v>
      </c>
      <c r="B75" s="103"/>
      <c r="C75" s="104">
        <v>3120</v>
      </c>
      <c r="D75" s="95">
        <v>0</v>
      </c>
      <c r="E75" s="95">
        <v>0</v>
      </c>
      <c r="F75" s="95">
        <f t="shared" si="1"/>
        <v>0</v>
      </c>
      <c r="G75" s="7" t="s">
        <v>74</v>
      </c>
    </row>
    <row r="76" spans="1:7" ht="12.75">
      <c r="A76" s="103" t="s">
        <v>75</v>
      </c>
      <c r="B76" s="103"/>
      <c r="C76" s="104">
        <v>3121</v>
      </c>
      <c r="D76" s="95">
        <v>0</v>
      </c>
      <c r="E76" s="95">
        <v>0</v>
      </c>
      <c r="F76" s="95">
        <f t="shared" si="1"/>
        <v>0</v>
      </c>
      <c r="G76" s="7" t="s">
        <v>75</v>
      </c>
    </row>
    <row r="77" spans="1:7" ht="12.75">
      <c r="A77" s="103" t="s">
        <v>76</v>
      </c>
      <c r="B77" s="103"/>
      <c r="C77" s="104">
        <v>3122</v>
      </c>
      <c r="D77" s="95">
        <v>0</v>
      </c>
      <c r="E77" s="95">
        <v>0</v>
      </c>
      <c r="F77" s="95">
        <f t="shared" si="1"/>
        <v>0</v>
      </c>
      <c r="G77" s="7" t="s">
        <v>76</v>
      </c>
    </row>
    <row r="78" spans="1:7" ht="12.75">
      <c r="A78" s="103" t="s">
        <v>77</v>
      </c>
      <c r="B78" s="103"/>
      <c r="C78" s="104">
        <v>3130</v>
      </c>
      <c r="D78" s="95">
        <v>0</v>
      </c>
      <c r="E78" s="95">
        <v>0</v>
      </c>
      <c r="F78" s="95">
        <f t="shared" si="1"/>
        <v>0</v>
      </c>
      <c r="G78" s="7" t="s">
        <v>77</v>
      </c>
    </row>
    <row r="79" spans="1:7" ht="12.75">
      <c r="A79" s="103" t="s">
        <v>78</v>
      </c>
      <c r="B79" s="103"/>
      <c r="C79" s="104">
        <v>3131</v>
      </c>
      <c r="D79" s="95">
        <v>0</v>
      </c>
      <c r="E79" s="95">
        <v>0</v>
      </c>
      <c r="F79" s="95">
        <f t="shared" si="1"/>
        <v>0</v>
      </c>
      <c r="G79" s="7" t="s">
        <v>78</v>
      </c>
    </row>
    <row r="80" spans="1:7" ht="12.75">
      <c r="A80" s="103" t="s">
        <v>79</v>
      </c>
      <c r="B80" s="103"/>
      <c r="C80" s="104">
        <v>3132</v>
      </c>
      <c r="D80" s="95">
        <v>0</v>
      </c>
      <c r="E80" s="95">
        <v>0</v>
      </c>
      <c r="F80" s="95">
        <f t="shared" si="1"/>
        <v>0</v>
      </c>
      <c r="G80" s="7" t="s">
        <v>79</v>
      </c>
    </row>
    <row r="81" spans="1:7" ht="12.75">
      <c r="A81" s="103" t="s">
        <v>80</v>
      </c>
      <c r="B81" s="103"/>
      <c r="C81" s="104">
        <v>3140</v>
      </c>
      <c r="D81" s="95">
        <v>0</v>
      </c>
      <c r="E81" s="95">
        <v>0</v>
      </c>
      <c r="F81" s="95">
        <f t="shared" si="1"/>
        <v>0</v>
      </c>
      <c r="G81" s="7" t="s">
        <v>80</v>
      </c>
    </row>
    <row r="82" spans="1:7" ht="12.75">
      <c r="A82" s="103" t="s">
        <v>81</v>
      </c>
      <c r="B82" s="103"/>
      <c r="C82" s="104">
        <v>3141</v>
      </c>
      <c r="D82" s="95">
        <v>0</v>
      </c>
      <c r="E82" s="95">
        <v>0</v>
      </c>
      <c r="F82" s="95">
        <f t="shared" si="1"/>
        <v>0</v>
      </c>
      <c r="G82" s="7" t="s">
        <v>81</v>
      </c>
    </row>
    <row r="83" spans="1:7" ht="12.75">
      <c r="A83" s="103" t="s">
        <v>82</v>
      </c>
      <c r="B83" s="103"/>
      <c r="C83" s="104">
        <v>3142</v>
      </c>
      <c r="D83" s="95">
        <v>0</v>
      </c>
      <c r="E83" s="95">
        <v>0</v>
      </c>
      <c r="F83" s="95">
        <f t="shared" si="1"/>
        <v>0</v>
      </c>
      <c r="G83" s="7" t="s">
        <v>82</v>
      </c>
    </row>
    <row r="84" spans="1:7" ht="24">
      <c r="A84" s="103" t="s">
        <v>83</v>
      </c>
      <c r="B84" s="103"/>
      <c r="C84" s="104">
        <v>3143</v>
      </c>
      <c r="D84" s="95">
        <v>0</v>
      </c>
      <c r="E84" s="95">
        <v>0</v>
      </c>
      <c r="F84" s="95">
        <f t="shared" si="1"/>
        <v>0</v>
      </c>
      <c r="G84" s="7" t="s">
        <v>83</v>
      </c>
    </row>
    <row r="85" spans="1:7" ht="12.75">
      <c r="A85" s="103" t="s">
        <v>84</v>
      </c>
      <c r="B85" s="103"/>
      <c r="C85" s="104">
        <v>3150</v>
      </c>
      <c r="D85" s="95">
        <v>0</v>
      </c>
      <c r="E85" s="95">
        <v>0</v>
      </c>
      <c r="F85" s="95">
        <f t="shared" si="1"/>
        <v>0</v>
      </c>
      <c r="G85" s="7" t="s">
        <v>84</v>
      </c>
    </row>
    <row r="86" spans="1:7" ht="12.75">
      <c r="A86" s="103" t="s">
        <v>85</v>
      </c>
      <c r="B86" s="103"/>
      <c r="C86" s="104">
        <v>3160</v>
      </c>
      <c r="D86" s="95">
        <v>0</v>
      </c>
      <c r="E86" s="95">
        <v>0</v>
      </c>
      <c r="F86" s="95">
        <f t="shared" si="1"/>
        <v>0</v>
      </c>
      <c r="G86" s="7" t="s">
        <v>85</v>
      </c>
    </row>
    <row r="87" spans="1:7" ht="12.75">
      <c r="A87" s="103" t="s">
        <v>86</v>
      </c>
      <c r="B87" s="103"/>
      <c r="C87" s="104">
        <v>3200</v>
      </c>
      <c r="D87" s="95">
        <v>0</v>
      </c>
      <c r="E87" s="95">
        <v>0</v>
      </c>
      <c r="F87" s="95">
        <f t="shared" si="1"/>
        <v>0</v>
      </c>
      <c r="G87" s="7" t="s">
        <v>86</v>
      </c>
    </row>
    <row r="88" spans="1:7" ht="24">
      <c r="A88" s="103" t="s">
        <v>87</v>
      </c>
      <c r="B88" s="103"/>
      <c r="C88" s="104">
        <v>3210</v>
      </c>
      <c r="D88" s="95">
        <v>0</v>
      </c>
      <c r="E88" s="95">
        <v>0</v>
      </c>
      <c r="F88" s="95">
        <f t="shared" si="1"/>
        <v>0</v>
      </c>
      <c r="G88" s="7" t="s">
        <v>87</v>
      </c>
    </row>
    <row r="89" spans="1:7" ht="24">
      <c r="A89" s="103" t="s">
        <v>88</v>
      </c>
      <c r="B89" s="103"/>
      <c r="C89" s="104">
        <v>3220</v>
      </c>
      <c r="D89" s="95">
        <v>0</v>
      </c>
      <c r="E89" s="95">
        <v>0</v>
      </c>
      <c r="F89" s="95">
        <f t="shared" si="1"/>
        <v>0</v>
      </c>
      <c r="G89" s="7" t="s">
        <v>88</v>
      </c>
    </row>
    <row r="90" spans="1:7" ht="24">
      <c r="A90" s="103" t="s">
        <v>89</v>
      </c>
      <c r="B90" s="103"/>
      <c r="C90" s="104">
        <v>3230</v>
      </c>
      <c r="D90" s="95">
        <v>0</v>
      </c>
      <c r="E90" s="95">
        <v>0</v>
      </c>
      <c r="F90" s="95">
        <f t="shared" si="1"/>
        <v>0</v>
      </c>
      <c r="G90" s="7" t="s">
        <v>89</v>
      </c>
    </row>
    <row r="91" spans="1:7" ht="12.75">
      <c r="A91" s="103" t="s">
        <v>90</v>
      </c>
      <c r="B91" s="103"/>
      <c r="C91" s="104">
        <v>3240</v>
      </c>
      <c r="D91" s="95">
        <v>0</v>
      </c>
      <c r="E91" s="95">
        <v>0</v>
      </c>
      <c r="F91" s="95">
        <f t="shared" si="1"/>
        <v>0</v>
      </c>
      <c r="G91" s="7" t="s">
        <v>90</v>
      </c>
    </row>
    <row r="92" spans="1:7" ht="12.75">
      <c r="A92" s="103" t="s">
        <v>91</v>
      </c>
      <c r="B92" s="103"/>
      <c r="C92" s="104">
        <v>4110</v>
      </c>
      <c r="D92" s="95">
        <v>0</v>
      </c>
      <c r="E92" s="95">
        <v>0</v>
      </c>
      <c r="F92" s="95">
        <f t="shared" si="1"/>
        <v>0</v>
      </c>
      <c r="G92" s="7" t="s">
        <v>91</v>
      </c>
    </row>
    <row r="93" spans="1:7" ht="24">
      <c r="A93" s="103" t="s">
        <v>92</v>
      </c>
      <c r="B93" s="103"/>
      <c r="C93" s="104">
        <v>4111</v>
      </c>
      <c r="D93" s="95">
        <v>0</v>
      </c>
      <c r="E93" s="95">
        <v>0</v>
      </c>
      <c r="F93" s="95">
        <f t="shared" si="1"/>
        <v>0</v>
      </c>
      <c r="G93" s="7" t="s">
        <v>92</v>
      </c>
    </row>
    <row r="94" spans="1:7" ht="24">
      <c r="A94" s="103" t="s">
        <v>93</v>
      </c>
      <c r="B94" s="103"/>
      <c r="C94" s="104">
        <v>4112</v>
      </c>
      <c r="D94" s="95">
        <v>0</v>
      </c>
      <c r="E94" s="95">
        <v>0</v>
      </c>
      <c r="F94" s="95">
        <f t="shared" si="1"/>
        <v>0</v>
      </c>
      <c r="G94" s="7" t="s">
        <v>93</v>
      </c>
    </row>
    <row r="95" spans="1:7" ht="12.75">
      <c r="A95" s="103" t="s">
        <v>94</v>
      </c>
      <c r="B95" s="103"/>
      <c r="C95" s="104">
        <v>4113</v>
      </c>
      <c r="D95" s="95">
        <v>0</v>
      </c>
      <c r="E95" s="95">
        <v>0</v>
      </c>
      <c r="F95" s="95">
        <f t="shared" si="1"/>
        <v>0</v>
      </c>
      <c r="G95" s="7" t="s">
        <v>94</v>
      </c>
    </row>
    <row r="96" spans="1:7" ht="12.75">
      <c r="A96" s="103" t="s">
        <v>95</v>
      </c>
      <c r="B96" s="103"/>
      <c r="C96" s="104">
        <v>4210</v>
      </c>
      <c r="D96" s="95">
        <v>0</v>
      </c>
      <c r="E96" s="95">
        <v>0</v>
      </c>
      <c r="F96" s="95">
        <f t="shared" si="1"/>
        <v>0</v>
      </c>
      <c r="G96" s="7" t="s">
        <v>95</v>
      </c>
    </row>
    <row r="97" spans="1:7" ht="12.75">
      <c r="A97" s="103" t="s">
        <v>96</v>
      </c>
      <c r="B97" s="103"/>
      <c r="C97" s="104">
        <v>9000</v>
      </c>
      <c r="D97" s="95">
        <v>0</v>
      </c>
      <c r="E97" s="95">
        <v>0</v>
      </c>
      <c r="F97" s="95">
        <f t="shared" si="1"/>
        <v>0</v>
      </c>
      <c r="G97" s="7" t="s">
        <v>96</v>
      </c>
    </row>
    <row r="98" spans="1:6" ht="12.75">
      <c r="A98" s="49"/>
      <c r="B98" s="49"/>
      <c r="C98" s="49"/>
      <c r="D98" s="49"/>
      <c r="E98" s="49"/>
      <c r="F98" s="49"/>
    </row>
    <row r="99" spans="1:6" ht="12.75">
      <c r="A99" s="49"/>
      <c r="B99" s="49"/>
      <c r="C99" s="49"/>
      <c r="D99" s="49"/>
      <c r="E99" s="49"/>
      <c r="F99" s="49"/>
    </row>
    <row r="100" spans="1:6" ht="25.5" customHeight="1">
      <c r="A100" s="73" t="s">
        <v>99</v>
      </c>
      <c r="B100" s="73"/>
      <c r="C100" s="49"/>
      <c r="D100" s="105"/>
      <c r="E100" s="49"/>
      <c r="F100" s="105" t="s">
        <v>97</v>
      </c>
    </row>
    <row r="101" spans="1:6" ht="12.75">
      <c r="A101" s="49"/>
      <c r="B101" s="49"/>
      <c r="C101" s="49"/>
      <c r="D101" s="72" t="s">
        <v>101</v>
      </c>
      <c r="E101" s="49"/>
      <c r="F101" s="72" t="s">
        <v>102</v>
      </c>
    </row>
    <row r="102" spans="1:6" ht="25.5" customHeight="1">
      <c r="A102" s="73" t="s">
        <v>100</v>
      </c>
      <c r="B102" s="73"/>
      <c r="C102" s="49"/>
      <c r="D102" s="105"/>
      <c r="E102" s="49"/>
      <c r="F102" s="105" t="s">
        <v>98</v>
      </c>
    </row>
    <row r="103" spans="1:6" ht="12.75">
      <c r="A103" s="49"/>
      <c r="B103" s="49"/>
      <c r="C103" s="49"/>
      <c r="D103" s="72" t="s">
        <v>101</v>
      </c>
      <c r="E103" s="49"/>
      <c r="F103" s="72" t="s">
        <v>102</v>
      </c>
    </row>
    <row r="104" spans="1:6" ht="12.75">
      <c r="A104" s="49" t="s">
        <v>103</v>
      </c>
      <c r="B104" s="105" t="s">
        <v>104</v>
      </c>
      <c r="C104" s="49"/>
      <c r="D104" s="49"/>
      <c r="E104" s="49"/>
      <c r="F104" s="49"/>
    </row>
    <row r="105" spans="1:6" ht="12.75">
      <c r="A105" s="49"/>
      <c r="B105" s="49" t="s">
        <v>105</v>
      </c>
      <c r="C105" s="49"/>
      <c r="D105" s="49"/>
      <c r="E105" s="49"/>
      <c r="F105" s="49"/>
    </row>
    <row r="106" spans="1:6" ht="12.75">
      <c r="A106" s="49"/>
      <c r="B106" s="49"/>
      <c r="C106" s="49"/>
      <c r="D106" s="49"/>
      <c r="E106" s="49"/>
      <c r="F106" s="49"/>
    </row>
    <row r="107" spans="1:6" ht="23.25" customHeight="1">
      <c r="A107" s="73" t="s">
        <v>107</v>
      </c>
      <c r="B107" s="73"/>
      <c r="C107" s="73"/>
      <c r="D107" s="73"/>
      <c r="E107" s="73"/>
      <c r="F107" s="73"/>
    </row>
    <row r="108" spans="1:6" ht="23.25" customHeight="1">
      <c r="A108" s="73" t="s">
        <v>108</v>
      </c>
      <c r="B108" s="73"/>
      <c r="C108" s="73"/>
      <c r="D108" s="73"/>
      <c r="E108" s="73"/>
      <c r="F108" s="73"/>
    </row>
    <row r="110" spans="1:6" ht="12.75">
      <c r="A110" s="20" t="s">
        <v>150</v>
      </c>
      <c r="B110" s="20"/>
      <c r="C110" s="20"/>
      <c r="D110" s="20"/>
      <c r="E110" s="20"/>
      <c r="F110" s="20"/>
    </row>
  </sheetData>
  <mergeCells count="99">
    <mergeCell ref="D1:F1"/>
    <mergeCell ref="A11:F11"/>
    <mergeCell ref="B2:F2"/>
    <mergeCell ref="D8:F8"/>
    <mergeCell ref="D4:F4"/>
    <mergeCell ref="D6:F6"/>
    <mergeCell ref="A10:F10"/>
    <mergeCell ref="A12:F12"/>
    <mergeCell ref="C13:F13"/>
    <mergeCell ref="A14:F14"/>
    <mergeCell ref="C15:F15"/>
    <mergeCell ref="B17:F17"/>
    <mergeCell ref="B18:F18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93:B93"/>
    <mergeCell ref="A94:B94"/>
    <mergeCell ref="A95:B95"/>
    <mergeCell ref="A88:B88"/>
    <mergeCell ref="A89:B89"/>
    <mergeCell ref="A90:B90"/>
    <mergeCell ref="A91:B91"/>
    <mergeCell ref="A107:F107"/>
    <mergeCell ref="A108:F108"/>
    <mergeCell ref="D3:F3"/>
    <mergeCell ref="D5:F5"/>
    <mergeCell ref="D7:F7"/>
    <mergeCell ref="A96:B96"/>
    <mergeCell ref="A97:B97"/>
    <mergeCell ref="A100:B100"/>
    <mergeCell ref="A102:B102"/>
    <mergeCell ref="A92:B92"/>
  </mergeCells>
  <printOptions/>
  <pageMargins left="0.75" right="0.75" top="0.5" bottom="0.5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139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134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135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2493922</v>
      </c>
      <c r="E24" s="11">
        <v>0</v>
      </c>
      <c r="F24" s="11">
        <f>D24+E24</f>
        <v>2493922</v>
      </c>
    </row>
    <row r="25" spans="1:6" ht="12.75">
      <c r="A25" s="29" t="s">
        <v>25</v>
      </c>
      <c r="B25" s="29"/>
      <c r="C25" s="12" t="s">
        <v>24</v>
      </c>
      <c r="D25" s="13">
        <f>D24</f>
        <v>2493922</v>
      </c>
      <c r="E25" s="14" t="s">
        <v>24</v>
      </c>
      <c r="F25" s="11">
        <f>D25</f>
        <v>2493922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6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2493922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2493922</v>
      </c>
      <c r="E37" s="13">
        <v>0</v>
      </c>
      <c r="F37" s="13">
        <f aca="true" t="shared" si="0" ref="F37:F97">SUM(D37:E37)</f>
        <v>2493922</v>
      </c>
    </row>
    <row r="38" spans="1:6" ht="12.75">
      <c r="A38" s="24" t="s">
        <v>37</v>
      </c>
      <c r="B38" s="24"/>
      <c r="C38" s="16">
        <v>2100</v>
      </c>
      <c r="D38" s="11">
        <f>D40+D42</f>
        <v>2020868</v>
      </c>
      <c r="E38" s="11">
        <v>0</v>
      </c>
      <c r="F38" s="11">
        <f t="shared" si="0"/>
        <v>2020868</v>
      </c>
    </row>
    <row r="39" spans="1:6" ht="12.75">
      <c r="A39" s="24" t="s">
        <v>38</v>
      </c>
      <c r="B39" s="24"/>
      <c r="C39" s="16">
        <v>2110</v>
      </c>
      <c r="D39" s="11">
        <f>D40</f>
        <v>1656450</v>
      </c>
      <c r="E39" s="11">
        <v>0</v>
      </c>
      <c r="F39" s="11">
        <f t="shared" si="0"/>
        <v>1656450</v>
      </c>
    </row>
    <row r="40" spans="1:7" ht="12.75">
      <c r="A40" s="24" t="s">
        <v>39</v>
      </c>
      <c r="B40" s="24"/>
      <c r="C40" s="16">
        <v>2111</v>
      </c>
      <c r="D40" s="11">
        <v>1656450</v>
      </c>
      <c r="E40" s="11">
        <v>0</v>
      </c>
      <c r="F40" s="11">
        <f t="shared" si="0"/>
        <v>1656450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1"/>
    </row>
    <row r="42" spans="1:7" ht="12.75">
      <c r="A42" s="24" t="s">
        <v>41</v>
      </c>
      <c r="B42" s="24"/>
      <c r="C42" s="16">
        <v>2120</v>
      </c>
      <c r="D42" s="11">
        <v>364418</v>
      </c>
      <c r="E42" s="11">
        <v>0</v>
      </c>
      <c r="F42" s="11">
        <f t="shared" si="0"/>
        <v>364418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21608</v>
      </c>
      <c r="E46" s="11">
        <v>0</v>
      </c>
      <c r="F46" s="11">
        <f t="shared" si="0"/>
        <v>21608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451446</v>
      </c>
      <c r="E50" s="11">
        <v>0</v>
      </c>
      <c r="F50" s="11">
        <f t="shared" si="0"/>
        <v>451446</v>
      </c>
    </row>
    <row r="51" spans="1:6" ht="12.75">
      <c r="A51" s="24" t="s">
        <v>50</v>
      </c>
      <c r="B51" s="24"/>
      <c r="C51" s="16">
        <v>2271</v>
      </c>
      <c r="D51" s="11"/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63956</v>
      </c>
      <c r="E53" s="11">
        <v>0</v>
      </c>
      <c r="F53" s="11">
        <f t="shared" si="0"/>
        <v>63956</v>
      </c>
    </row>
    <row r="54" spans="1:6" ht="12.75">
      <c r="A54" s="24" t="s">
        <v>53</v>
      </c>
      <c r="B54" s="24"/>
      <c r="C54" s="16">
        <v>2274</v>
      </c>
      <c r="D54" s="11">
        <v>387490</v>
      </c>
      <c r="E54" s="11">
        <v>0</v>
      </c>
      <c r="F54" s="11">
        <f t="shared" si="0"/>
        <v>387490</v>
      </c>
    </row>
    <row r="55" spans="1:6" ht="12.75">
      <c r="A55" s="24" t="s">
        <v>54</v>
      </c>
      <c r="B55" s="24"/>
      <c r="C55" s="16">
        <v>2275</v>
      </c>
      <c r="D55" s="11">
        <v>0</v>
      </c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3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140</v>
      </c>
      <c r="C2" s="128"/>
      <c r="D2" s="128"/>
      <c r="E2" s="128"/>
      <c r="F2" s="128"/>
    </row>
    <row r="3" spans="1:6" ht="12.75">
      <c r="A3" s="126"/>
      <c r="B3" s="130"/>
      <c r="C3" s="131"/>
      <c r="D3" s="132" t="s">
        <v>109</v>
      </c>
      <c r="E3" s="133"/>
      <c r="F3" s="133"/>
    </row>
    <row r="4" spans="4:6" ht="12.75">
      <c r="D4" s="47" t="s">
        <v>132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133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2472177</v>
      </c>
      <c r="E24" s="11">
        <v>0</v>
      </c>
      <c r="F24" s="11">
        <f>D24+E24</f>
        <v>2472177</v>
      </c>
    </row>
    <row r="25" spans="1:6" ht="12.75">
      <c r="A25" s="29" t="s">
        <v>25</v>
      </c>
      <c r="B25" s="29"/>
      <c r="C25" s="12" t="s">
        <v>24</v>
      </c>
      <c r="D25" s="13">
        <f>D24</f>
        <v>2472177</v>
      </c>
      <c r="E25" s="14" t="s">
        <v>24</v>
      </c>
      <c r="F25" s="11">
        <f>D25</f>
        <v>2472177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8.2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2472177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2472177</v>
      </c>
      <c r="E37" s="13">
        <v>0</v>
      </c>
      <c r="F37" s="13">
        <f aca="true" t="shared" si="0" ref="F37:F97">SUM(D37:E37)</f>
        <v>2472177</v>
      </c>
    </row>
    <row r="38" spans="1:6" ht="12.75">
      <c r="A38" s="24" t="s">
        <v>37</v>
      </c>
      <c r="B38" s="24"/>
      <c r="C38" s="16">
        <v>2100</v>
      </c>
      <c r="D38" s="11">
        <f>D40+D42</f>
        <v>2298186</v>
      </c>
      <c r="E38" s="11">
        <v>0</v>
      </c>
      <c r="F38" s="11">
        <f t="shared" si="0"/>
        <v>2298186</v>
      </c>
    </row>
    <row r="39" spans="1:6" ht="12.75">
      <c r="A39" s="24" t="s">
        <v>38</v>
      </c>
      <c r="B39" s="24"/>
      <c r="C39" s="16">
        <v>2110</v>
      </c>
      <c r="D39" s="11">
        <f>D40</f>
        <v>1883760</v>
      </c>
      <c r="E39" s="11">
        <v>0</v>
      </c>
      <c r="F39" s="11">
        <f t="shared" si="0"/>
        <v>1883760</v>
      </c>
    </row>
    <row r="40" spans="1:7" ht="12.75">
      <c r="A40" s="24" t="s">
        <v>39</v>
      </c>
      <c r="B40" s="24"/>
      <c r="C40" s="16">
        <v>2111</v>
      </c>
      <c r="D40" s="11">
        <v>1883760</v>
      </c>
      <c r="E40" s="11">
        <v>0</v>
      </c>
      <c r="F40" s="11">
        <f t="shared" si="0"/>
        <v>1883760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1"/>
    </row>
    <row r="42" spans="1:7" ht="12.75">
      <c r="A42" s="24" t="s">
        <v>41</v>
      </c>
      <c r="B42" s="24"/>
      <c r="C42" s="16">
        <v>2120</v>
      </c>
      <c r="D42" s="11">
        <v>414426</v>
      </c>
      <c r="E42" s="11">
        <v>0</v>
      </c>
      <c r="F42" s="11">
        <f t="shared" si="0"/>
        <v>414426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21854</v>
      </c>
      <c r="E46" s="11">
        <v>0</v>
      </c>
      <c r="F46" s="11">
        <f t="shared" si="0"/>
        <v>21854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152137</v>
      </c>
      <c r="E50" s="11">
        <v>0</v>
      </c>
      <c r="F50" s="11">
        <f t="shared" si="0"/>
        <v>152137</v>
      </c>
    </row>
    <row r="51" spans="1:6" ht="12.75">
      <c r="A51" s="24" t="s">
        <v>50</v>
      </c>
      <c r="B51" s="24"/>
      <c r="C51" s="16">
        <v>2271</v>
      </c>
      <c r="D51" s="11"/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52137</v>
      </c>
      <c r="E53" s="11">
        <v>0</v>
      </c>
      <c r="F53" s="11">
        <f t="shared" si="0"/>
        <v>52137</v>
      </c>
    </row>
    <row r="54" spans="1:6" ht="12.75">
      <c r="A54" s="24" t="s">
        <v>53</v>
      </c>
      <c r="B54" s="24"/>
      <c r="C54" s="16">
        <v>2274</v>
      </c>
      <c r="D54" s="11"/>
      <c r="E54" s="11">
        <v>0</v>
      </c>
      <c r="F54" s="11">
        <f t="shared" si="0"/>
        <v>0</v>
      </c>
    </row>
    <row r="55" spans="1:6" ht="12.75">
      <c r="A55" s="24" t="s">
        <v>54</v>
      </c>
      <c r="B55" s="24"/>
      <c r="C55" s="16">
        <v>2275</v>
      </c>
      <c r="D55" s="11">
        <v>100000</v>
      </c>
      <c r="E55" s="11">
        <v>0</v>
      </c>
      <c r="F55" s="11">
        <f t="shared" si="0"/>
        <v>100000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9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141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130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131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4070838</v>
      </c>
      <c r="E24" s="11">
        <v>0</v>
      </c>
      <c r="F24" s="11">
        <f>D24+E24</f>
        <v>4070838</v>
      </c>
    </row>
    <row r="25" spans="1:6" ht="12.75">
      <c r="A25" s="29" t="s">
        <v>25</v>
      </c>
      <c r="B25" s="29"/>
      <c r="C25" s="12" t="s">
        <v>24</v>
      </c>
      <c r="D25" s="13">
        <f>D24</f>
        <v>4070838</v>
      </c>
      <c r="E25" s="14" t="s">
        <v>24</v>
      </c>
      <c r="F25" s="11">
        <f>D25</f>
        <v>4070838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12.75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4070838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4070838</v>
      </c>
      <c r="E37" s="13">
        <v>0</v>
      </c>
      <c r="F37" s="13">
        <f aca="true" t="shared" si="0" ref="F37:F97">SUM(D37:E37)</f>
        <v>4070838</v>
      </c>
    </row>
    <row r="38" spans="1:6" ht="12.75">
      <c r="A38" s="24" t="s">
        <v>37</v>
      </c>
      <c r="B38" s="24"/>
      <c r="C38" s="16">
        <v>2100</v>
      </c>
      <c r="D38" s="11">
        <f>D40+D42</f>
        <v>3461755</v>
      </c>
      <c r="E38" s="11">
        <v>0</v>
      </c>
      <c r="F38" s="11">
        <f t="shared" si="0"/>
        <v>3461755</v>
      </c>
    </row>
    <row r="39" spans="1:6" ht="12.75">
      <c r="A39" s="24" t="s">
        <v>38</v>
      </c>
      <c r="B39" s="24"/>
      <c r="C39" s="16">
        <v>2110</v>
      </c>
      <c r="D39" s="11">
        <v>2892388</v>
      </c>
      <c r="E39" s="11">
        <v>0</v>
      </c>
      <c r="F39" s="11">
        <f t="shared" si="0"/>
        <v>2892388</v>
      </c>
    </row>
    <row r="40" spans="1:6" ht="12.75">
      <c r="A40" s="24" t="s">
        <v>39</v>
      </c>
      <c r="B40" s="24"/>
      <c r="C40" s="16">
        <v>2111</v>
      </c>
      <c r="D40" s="11">
        <v>2825430</v>
      </c>
      <c r="E40" s="11">
        <v>0</v>
      </c>
      <c r="F40" s="11">
        <f t="shared" si="0"/>
        <v>2825430</v>
      </c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1"/>
    </row>
    <row r="42" spans="1:7" ht="12.75">
      <c r="A42" s="24" t="s">
        <v>41</v>
      </c>
      <c r="B42" s="24"/>
      <c r="C42" s="16">
        <v>2120</v>
      </c>
      <c r="D42" s="11">
        <v>636325</v>
      </c>
      <c r="E42" s="11">
        <v>0</v>
      </c>
      <c r="F42" s="11">
        <f t="shared" si="0"/>
        <v>636325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42971</v>
      </c>
      <c r="E46" s="11">
        <v>0</v>
      </c>
      <c r="F46" s="11">
        <f t="shared" si="0"/>
        <v>42971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566112</v>
      </c>
      <c r="E50" s="11">
        <v>0</v>
      </c>
      <c r="F50" s="11">
        <f t="shared" si="0"/>
        <v>566112</v>
      </c>
    </row>
    <row r="51" spans="1:6" ht="12.75">
      <c r="A51" s="24" t="s">
        <v>50</v>
      </c>
      <c r="B51" s="24"/>
      <c r="C51" s="16">
        <v>2271</v>
      </c>
      <c r="D51" s="11">
        <v>167089</v>
      </c>
      <c r="E51" s="11">
        <v>0</v>
      </c>
      <c r="F51" s="11">
        <f t="shared" si="0"/>
        <v>167089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81233</v>
      </c>
      <c r="E53" s="11">
        <v>0</v>
      </c>
      <c r="F53" s="11">
        <f t="shared" si="0"/>
        <v>81233</v>
      </c>
    </row>
    <row r="54" spans="1:6" ht="12.75">
      <c r="A54" s="24" t="s">
        <v>53</v>
      </c>
      <c r="B54" s="24"/>
      <c r="C54" s="16">
        <v>2274</v>
      </c>
      <c r="D54" s="11">
        <v>317790</v>
      </c>
      <c r="E54" s="11">
        <v>0</v>
      </c>
      <c r="F54" s="11">
        <f t="shared" si="0"/>
        <v>317790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9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142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128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129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1900879</v>
      </c>
      <c r="E24" s="11">
        <v>0</v>
      </c>
      <c r="F24" s="11">
        <f>D24+E24</f>
        <v>1900879</v>
      </c>
    </row>
    <row r="25" spans="1:6" ht="12.75">
      <c r="A25" s="29" t="s">
        <v>25</v>
      </c>
      <c r="B25" s="29"/>
      <c r="C25" s="12" t="s">
        <v>24</v>
      </c>
      <c r="D25" s="13">
        <f>D24</f>
        <v>1900879</v>
      </c>
      <c r="E25" s="14" t="s">
        <v>24</v>
      </c>
      <c r="F25" s="11">
        <f>D25</f>
        <v>1900879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4.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1900879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1900879</v>
      </c>
      <c r="E37" s="13">
        <v>0</v>
      </c>
      <c r="F37" s="13">
        <f aca="true" t="shared" si="0" ref="F37:F97">SUM(D37:E37)</f>
        <v>1900879</v>
      </c>
    </row>
    <row r="38" spans="1:6" ht="12.75">
      <c r="A38" s="24" t="s">
        <v>37</v>
      </c>
      <c r="B38" s="24"/>
      <c r="C38" s="16">
        <v>2100</v>
      </c>
      <c r="D38" s="11">
        <f>D40+D42</f>
        <v>1526379</v>
      </c>
      <c r="E38" s="11">
        <v>0</v>
      </c>
      <c r="F38" s="11">
        <f t="shared" si="0"/>
        <v>1526379</v>
      </c>
    </row>
    <row r="39" spans="1:6" ht="12.75">
      <c r="A39" s="24" t="s">
        <v>38</v>
      </c>
      <c r="B39" s="24"/>
      <c r="C39" s="16">
        <v>2110</v>
      </c>
      <c r="D39" s="11">
        <f>D40</f>
        <v>1251131</v>
      </c>
      <c r="E39" s="11">
        <v>0</v>
      </c>
      <c r="F39" s="11">
        <f t="shared" si="0"/>
        <v>1251131</v>
      </c>
    </row>
    <row r="40" spans="1:7" ht="12.75">
      <c r="A40" s="24" t="s">
        <v>39</v>
      </c>
      <c r="B40" s="24"/>
      <c r="C40" s="16">
        <v>2111</v>
      </c>
      <c r="D40" s="11">
        <v>1251131</v>
      </c>
      <c r="E40" s="11">
        <v>0</v>
      </c>
      <c r="F40" s="11">
        <f t="shared" si="0"/>
        <v>1251131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2"/>
    </row>
    <row r="42" spans="1:7" ht="12.75">
      <c r="A42" s="24" t="s">
        <v>41</v>
      </c>
      <c r="B42" s="24"/>
      <c r="C42" s="16">
        <v>2120</v>
      </c>
      <c r="D42" s="11">
        <v>275248</v>
      </c>
      <c r="E42" s="11">
        <v>0</v>
      </c>
      <c r="F42" s="11">
        <f t="shared" si="0"/>
        <v>275248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13260</v>
      </c>
      <c r="E46" s="11">
        <v>0</v>
      </c>
      <c r="F46" s="11">
        <f t="shared" si="0"/>
        <v>13260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361240</v>
      </c>
      <c r="E50" s="11">
        <v>0</v>
      </c>
      <c r="F50" s="11">
        <f t="shared" si="0"/>
        <v>361240</v>
      </c>
    </row>
    <row r="51" spans="1:6" ht="12.75">
      <c r="A51" s="24" t="s">
        <v>50</v>
      </c>
      <c r="B51" s="24"/>
      <c r="C51" s="16">
        <v>2271</v>
      </c>
      <c r="D51" s="11">
        <v>0</v>
      </c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43450</v>
      </c>
      <c r="E53" s="11">
        <v>0</v>
      </c>
      <c r="F53" s="11">
        <f t="shared" si="0"/>
        <v>43450</v>
      </c>
    </row>
    <row r="54" spans="1:6" ht="12.75">
      <c r="A54" s="24" t="s">
        <v>53</v>
      </c>
      <c r="B54" s="24"/>
      <c r="C54" s="16">
        <v>2274</v>
      </c>
      <c r="D54" s="11">
        <v>317790</v>
      </c>
      <c r="E54" s="11">
        <v>0</v>
      </c>
      <c r="F54" s="11">
        <f t="shared" si="0"/>
        <v>317790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143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126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127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2847898</v>
      </c>
      <c r="E24" s="11">
        <v>0</v>
      </c>
      <c r="F24" s="11">
        <f>D24+E24</f>
        <v>2847898</v>
      </c>
    </row>
    <row r="25" spans="1:6" ht="12.75">
      <c r="A25" s="29" t="s">
        <v>25</v>
      </c>
      <c r="B25" s="29"/>
      <c r="C25" s="12" t="s">
        <v>24</v>
      </c>
      <c r="D25" s="13">
        <f>D24</f>
        <v>2847898</v>
      </c>
      <c r="E25" s="14" t="s">
        <v>24</v>
      </c>
      <c r="F25" s="11">
        <f>D25</f>
        <v>2847898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1.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2847898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2847898</v>
      </c>
      <c r="E37" s="13">
        <v>0</v>
      </c>
      <c r="F37" s="13">
        <f aca="true" t="shared" si="0" ref="F37:F97">SUM(D37:E37)</f>
        <v>2847898</v>
      </c>
    </row>
    <row r="38" spans="1:6" ht="12.75">
      <c r="A38" s="24" t="s">
        <v>37</v>
      </c>
      <c r="B38" s="24"/>
      <c r="C38" s="16">
        <v>2100</v>
      </c>
      <c r="D38" s="11">
        <f>D40+D42</f>
        <v>2424511</v>
      </c>
      <c r="E38" s="11">
        <v>0</v>
      </c>
      <c r="F38" s="11">
        <f t="shared" si="0"/>
        <v>2424511</v>
      </c>
    </row>
    <row r="39" spans="1:6" ht="12.75">
      <c r="A39" s="24" t="s">
        <v>38</v>
      </c>
      <c r="B39" s="24"/>
      <c r="C39" s="16">
        <v>2110</v>
      </c>
      <c r="D39" s="11">
        <f>D40</f>
        <v>1987305</v>
      </c>
      <c r="E39" s="11">
        <v>0</v>
      </c>
      <c r="F39" s="11">
        <f t="shared" si="0"/>
        <v>1987305</v>
      </c>
    </row>
    <row r="40" spans="1:7" ht="12.75">
      <c r="A40" s="24" t="s">
        <v>39</v>
      </c>
      <c r="B40" s="24"/>
      <c r="C40" s="16">
        <v>2111</v>
      </c>
      <c r="D40" s="11">
        <v>1987305</v>
      </c>
      <c r="E40" s="11">
        <v>0</v>
      </c>
      <c r="F40" s="11">
        <f t="shared" si="0"/>
        <v>1987305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4"/>
    </row>
    <row r="42" spans="1:7" ht="12.75">
      <c r="A42" s="24" t="s">
        <v>41</v>
      </c>
      <c r="B42" s="24"/>
      <c r="C42" s="16">
        <v>2120</v>
      </c>
      <c r="D42" s="11">
        <v>437206</v>
      </c>
      <c r="E42" s="11">
        <v>0</v>
      </c>
      <c r="F42" s="11">
        <f t="shared" si="0"/>
        <v>437206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29957</v>
      </c>
      <c r="E46" s="11">
        <v>0</v>
      </c>
      <c r="F46" s="11">
        <f t="shared" si="0"/>
        <v>29957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393430</v>
      </c>
      <c r="E50" s="11">
        <v>0</v>
      </c>
      <c r="F50" s="11">
        <f t="shared" si="0"/>
        <v>393430</v>
      </c>
    </row>
    <row r="51" spans="1:6" ht="12.75">
      <c r="A51" s="24" t="s">
        <v>50</v>
      </c>
      <c r="B51" s="24"/>
      <c r="C51" s="16">
        <v>2271</v>
      </c>
      <c r="D51" s="11">
        <v>0</v>
      </c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8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61470</v>
      </c>
      <c r="E53" s="11">
        <v>0</v>
      </c>
      <c r="F53" s="11">
        <f t="shared" si="0"/>
        <v>61470</v>
      </c>
    </row>
    <row r="54" spans="1:6" ht="12.75">
      <c r="A54" s="24" t="s">
        <v>53</v>
      </c>
      <c r="B54" s="24"/>
      <c r="C54" s="16">
        <v>2274</v>
      </c>
      <c r="D54" s="11">
        <v>331960</v>
      </c>
      <c r="E54" s="11">
        <v>0</v>
      </c>
      <c r="F54" s="11">
        <f t="shared" si="0"/>
        <v>331960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144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124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125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3753622</v>
      </c>
      <c r="E24" s="11">
        <v>0</v>
      </c>
      <c r="F24" s="11">
        <f>D24+E24</f>
        <v>3753622</v>
      </c>
    </row>
    <row r="25" spans="1:6" ht="12.75">
      <c r="A25" s="29" t="s">
        <v>25</v>
      </c>
      <c r="B25" s="29"/>
      <c r="C25" s="12" t="s">
        <v>24</v>
      </c>
      <c r="D25" s="13">
        <f>D24</f>
        <v>3753622</v>
      </c>
      <c r="E25" s="14" t="s">
        <v>24</v>
      </c>
      <c r="F25" s="11">
        <f>D25</f>
        <v>3753622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8.2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3753622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3753622</v>
      </c>
      <c r="E37" s="13">
        <v>0</v>
      </c>
      <c r="F37" s="13">
        <f aca="true" t="shared" si="0" ref="F37:F97">SUM(D37:E37)</f>
        <v>3753622</v>
      </c>
    </row>
    <row r="38" spans="1:6" ht="12.75">
      <c r="A38" s="24" t="s">
        <v>37</v>
      </c>
      <c r="B38" s="24"/>
      <c r="C38" s="16">
        <v>2100</v>
      </c>
      <c r="D38" s="11">
        <f>D40+D42</f>
        <v>3462666</v>
      </c>
      <c r="E38" s="11">
        <v>0</v>
      </c>
      <c r="F38" s="11">
        <f t="shared" si="0"/>
        <v>3462666</v>
      </c>
    </row>
    <row r="39" spans="1:6" ht="12.75">
      <c r="A39" s="24" t="s">
        <v>38</v>
      </c>
      <c r="B39" s="24"/>
      <c r="C39" s="16">
        <v>2110</v>
      </c>
      <c r="D39" s="11">
        <f>D40</f>
        <v>2838251</v>
      </c>
      <c r="E39" s="11">
        <v>0</v>
      </c>
      <c r="F39" s="11">
        <f t="shared" si="0"/>
        <v>2838251</v>
      </c>
    </row>
    <row r="40" spans="1:7" ht="12.75">
      <c r="A40" s="24" t="s">
        <v>39</v>
      </c>
      <c r="B40" s="24"/>
      <c r="C40" s="16">
        <v>2111</v>
      </c>
      <c r="D40" s="11">
        <v>2838251</v>
      </c>
      <c r="E40" s="11">
        <v>0</v>
      </c>
      <c r="F40" s="11">
        <f t="shared" si="0"/>
        <v>2838251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4"/>
    </row>
    <row r="42" spans="1:7" ht="12.75">
      <c r="A42" s="24" t="s">
        <v>41</v>
      </c>
      <c r="B42" s="24"/>
      <c r="C42" s="16">
        <v>2120</v>
      </c>
      <c r="D42" s="11">
        <v>624415</v>
      </c>
      <c r="E42" s="11">
        <v>0</v>
      </c>
      <c r="F42" s="11">
        <f t="shared" si="0"/>
        <v>624415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50559</v>
      </c>
      <c r="E46" s="11">
        <v>0</v>
      </c>
      <c r="F46" s="11">
        <f t="shared" si="0"/>
        <v>50559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240397</v>
      </c>
      <c r="E50" s="11">
        <v>0</v>
      </c>
      <c r="F50" s="11">
        <f t="shared" si="0"/>
        <v>240397</v>
      </c>
    </row>
    <row r="51" spans="1:6" ht="12.75">
      <c r="A51" s="24" t="s">
        <v>50</v>
      </c>
      <c r="B51" s="24"/>
      <c r="C51" s="16">
        <v>2271</v>
      </c>
      <c r="D51" s="11">
        <v>174820</v>
      </c>
      <c r="E51" s="11">
        <v>0</v>
      </c>
      <c r="F51" s="11">
        <f t="shared" si="0"/>
        <v>174820</v>
      </c>
    </row>
    <row r="52" spans="1:6" ht="12.75">
      <c r="A52" s="24" t="s">
        <v>51</v>
      </c>
      <c r="B52" s="24"/>
      <c r="C52" s="16">
        <v>2272</v>
      </c>
      <c r="D52" s="118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65577</v>
      </c>
      <c r="E53" s="11">
        <v>0</v>
      </c>
      <c r="F53" s="11">
        <f t="shared" si="0"/>
        <v>65577</v>
      </c>
    </row>
    <row r="54" spans="1:6" ht="12.75">
      <c r="A54" s="24" t="s">
        <v>53</v>
      </c>
      <c r="B54" s="24"/>
      <c r="C54" s="16">
        <v>2274</v>
      </c>
      <c r="D54" s="11"/>
      <c r="E54" s="11">
        <v>0</v>
      </c>
      <c r="F54" s="11">
        <f t="shared" si="0"/>
        <v>0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10.375" style="0" bestFit="1" customWidth="1"/>
    <col min="8" max="8" width="10.625" style="0" bestFit="1" customWidth="1"/>
  </cols>
  <sheetData>
    <row r="1" spans="1:6" ht="12.75">
      <c r="A1" s="126"/>
      <c r="B1" s="126"/>
      <c r="C1" s="126"/>
      <c r="D1" s="127" t="s">
        <v>0</v>
      </c>
      <c r="E1" s="128"/>
      <c r="F1" s="128"/>
    </row>
    <row r="2" spans="1:6" ht="12.75">
      <c r="A2" s="126"/>
      <c r="B2" s="129" t="s">
        <v>145</v>
      </c>
      <c r="C2" s="128"/>
      <c r="D2" s="128"/>
      <c r="E2" s="128"/>
      <c r="F2" s="128"/>
    </row>
    <row r="3" spans="2:6" ht="12.75">
      <c r="B3" s="2"/>
      <c r="C3" s="1"/>
      <c r="D3" s="45" t="s">
        <v>109</v>
      </c>
      <c r="E3" s="46"/>
      <c r="F3" s="46"/>
    </row>
    <row r="4" spans="4:6" ht="12.75">
      <c r="D4" s="47" t="s">
        <v>122</v>
      </c>
      <c r="E4" s="47"/>
      <c r="F4" s="47"/>
    </row>
    <row r="5" spans="4:6" ht="12.75">
      <c r="D5" s="39" t="s">
        <v>110</v>
      </c>
      <c r="E5" s="40"/>
      <c r="F5" s="40"/>
    </row>
    <row r="6" spans="4:6" ht="12.75">
      <c r="D6" s="41" t="s">
        <v>123</v>
      </c>
      <c r="E6" s="41"/>
      <c r="F6" s="41"/>
    </row>
    <row r="7" spans="4:6" ht="12.75">
      <c r="D7" s="42" t="s">
        <v>111</v>
      </c>
      <c r="E7" s="43"/>
      <c r="F7" s="43"/>
    </row>
    <row r="8" spans="4:6" ht="12.75">
      <c r="D8" s="44">
        <v>43490</v>
      </c>
      <c r="E8" s="44"/>
      <c r="F8" s="44"/>
    </row>
    <row r="9" ht="12.75">
      <c r="D9" s="3" t="s">
        <v>3</v>
      </c>
    </row>
    <row r="10" spans="1:6" ht="20.25">
      <c r="A10" s="37" t="s">
        <v>6</v>
      </c>
      <c r="B10" s="38"/>
      <c r="C10" s="38"/>
      <c r="D10" s="38"/>
      <c r="E10" s="38"/>
      <c r="F10" s="38"/>
    </row>
    <row r="11" spans="1:6" ht="12.75">
      <c r="A11" s="38" t="s">
        <v>1</v>
      </c>
      <c r="B11" s="38"/>
      <c r="C11" s="38"/>
      <c r="D11" s="38"/>
      <c r="E11" s="38"/>
      <c r="F11" s="38"/>
    </row>
    <row r="12" spans="1:6" ht="12.75">
      <c r="A12" s="35" t="s">
        <v>7</v>
      </c>
      <c r="B12" s="35"/>
      <c r="C12" s="35"/>
      <c r="D12" s="35"/>
      <c r="E12" s="35"/>
      <c r="F12" s="35"/>
    </row>
    <row r="13" spans="1:6" ht="12.75">
      <c r="A13" s="6"/>
      <c r="B13" s="6"/>
      <c r="C13" s="33" t="s">
        <v>8</v>
      </c>
      <c r="D13" s="33"/>
      <c r="E13" s="33"/>
      <c r="F13" s="33"/>
    </row>
    <row r="14" spans="1:6" ht="12.75">
      <c r="A14" s="35" t="s">
        <v>9</v>
      </c>
      <c r="B14" s="35"/>
      <c r="C14" s="35"/>
      <c r="D14" s="35"/>
      <c r="E14" s="35"/>
      <c r="F14" s="35"/>
    </row>
    <row r="15" spans="1:6" ht="12.75">
      <c r="A15" s="6"/>
      <c r="B15" s="6"/>
      <c r="C15" s="33" t="s">
        <v>10</v>
      </c>
      <c r="D15" s="33"/>
      <c r="E15" s="33"/>
      <c r="F15" s="33"/>
    </row>
    <row r="16" spans="1:6" ht="12.75">
      <c r="A16" s="6" t="s">
        <v>11</v>
      </c>
      <c r="B16" s="6"/>
      <c r="C16" s="6"/>
      <c r="D16" s="6"/>
      <c r="E16" s="6"/>
      <c r="F16" s="6"/>
    </row>
    <row r="17" spans="1:6" ht="24">
      <c r="A17" s="6" t="s">
        <v>12</v>
      </c>
      <c r="B17" s="35" t="s">
        <v>13</v>
      </c>
      <c r="C17" s="35"/>
      <c r="D17" s="35"/>
      <c r="E17" s="35"/>
      <c r="F17" s="35"/>
    </row>
    <row r="18" spans="1:6" ht="36">
      <c r="A18" s="6" t="s">
        <v>14</v>
      </c>
      <c r="B18" s="36"/>
      <c r="C18" s="36"/>
      <c r="D18" s="36"/>
      <c r="E18" s="36"/>
      <c r="F18" s="36"/>
    </row>
    <row r="19" spans="1:6" ht="78">
      <c r="A19" s="17" t="s">
        <v>15</v>
      </c>
      <c r="B19" s="33" t="s">
        <v>16</v>
      </c>
      <c r="C19" s="33"/>
      <c r="D19" s="33"/>
      <c r="E19" s="33"/>
      <c r="F19" s="33"/>
    </row>
    <row r="20" spans="1:6" ht="12.75">
      <c r="A20" s="17"/>
      <c r="B20" s="8"/>
      <c r="C20" s="8"/>
      <c r="D20" s="8"/>
      <c r="E20" s="8"/>
      <c r="F20" s="19" t="s">
        <v>106</v>
      </c>
    </row>
    <row r="21" spans="1:6" ht="12.75">
      <c r="A21" s="34" t="s">
        <v>17</v>
      </c>
      <c r="B21" s="34"/>
      <c r="C21" s="34" t="s">
        <v>18</v>
      </c>
      <c r="D21" s="34" t="s">
        <v>19</v>
      </c>
      <c r="E21" s="34"/>
      <c r="F21" s="34" t="s">
        <v>22</v>
      </c>
    </row>
    <row r="22" spans="1:6" ht="12.75">
      <c r="A22" s="34"/>
      <c r="B22" s="34"/>
      <c r="C22" s="34"/>
      <c r="D22" s="9" t="s">
        <v>20</v>
      </c>
      <c r="E22" s="9" t="s">
        <v>21</v>
      </c>
      <c r="F22" s="34"/>
    </row>
    <row r="23" spans="1:6" ht="12.75">
      <c r="A23" s="30">
        <v>1</v>
      </c>
      <c r="B23" s="30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1" t="s">
        <v>23</v>
      </c>
      <c r="B24" s="32"/>
      <c r="C24" s="10" t="s">
        <v>24</v>
      </c>
      <c r="D24" s="11">
        <f>D37</f>
        <v>3999688</v>
      </c>
      <c r="E24" s="11">
        <v>0</v>
      </c>
      <c r="F24" s="11">
        <f>D24+E24</f>
        <v>3999688</v>
      </c>
    </row>
    <row r="25" spans="1:6" ht="12.75">
      <c r="A25" s="29" t="s">
        <v>25</v>
      </c>
      <c r="B25" s="29"/>
      <c r="C25" s="12" t="s">
        <v>24</v>
      </c>
      <c r="D25" s="13">
        <f>D24</f>
        <v>3999688</v>
      </c>
      <c r="E25" s="14" t="s">
        <v>24</v>
      </c>
      <c r="F25" s="11">
        <f>D25</f>
        <v>3999688</v>
      </c>
    </row>
    <row r="26" spans="1:6" ht="12.75">
      <c r="A26" s="29" t="s">
        <v>26</v>
      </c>
      <c r="B26" s="29"/>
      <c r="C26" s="12" t="s">
        <v>24</v>
      </c>
      <c r="D26" s="14" t="s">
        <v>24</v>
      </c>
      <c r="E26" s="13">
        <v>0</v>
      </c>
      <c r="F26" s="13">
        <v>0</v>
      </c>
    </row>
    <row r="27" spans="1:6" ht="12.75">
      <c r="A27" s="29" t="s">
        <v>27</v>
      </c>
      <c r="B27" s="29"/>
      <c r="C27" s="12">
        <v>25010000</v>
      </c>
      <c r="D27" s="14" t="s">
        <v>24</v>
      </c>
      <c r="E27" s="13">
        <v>0</v>
      </c>
      <c r="F27" s="13">
        <v>0</v>
      </c>
    </row>
    <row r="28" spans="1:6" ht="12.75">
      <c r="A28" s="29" t="s">
        <v>28</v>
      </c>
      <c r="B28" s="29"/>
      <c r="C28" s="15"/>
      <c r="D28" s="13"/>
      <c r="E28" s="13"/>
      <c r="F28" s="13"/>
    </row>
    <row r="29" spans="1:6" ht="12.75">
      <c r="A29" s="29" t="s">
        <v>29</v>
      </c>
      <c r="B29" s="29"/>
      <c r="C29" s="12">
        <v>25020000</v>
      </c>
      <c r="D29" s="14" t="s">
        <v>24</v>
      </c>
      <c r="E29" s="13">
        <v>0</v>
      </c>
      <c r="F29" s="13">
        <v>0</v>
      </c>
    </row>
    <row r="30" spans="1:6" ht="12.75">
      <c r="A30" s="29" t="s">
        <v>28</v>
      </c>
      <c r="B30" s="29"/>
      <c r="C30" s="15"/>
      <c r="D30" s="13"/>
      <c r="E30" s="13"/>
      <c r="F30" s="13"/>
    </row>
    <row r="31" spans="1:6" ht="12.75">
      <c r="A31" s="29" t="s">
        <v>30</v>
      </c>
      <c r="B31" s="29"/>
      <c r="C31" s="15"/>
      <c r="D31" s="14" t="s">
        <v>24</v>
      </c>
      <c r="E31" s="13">
        <v>0</v>
      </c>
      <c r="F31" s="13">
        <v>0</v>
      </c>
    </row>
    <row r="32" spans="1:6" ht="12.75">
      <c r="A32" s="29" t="s">
        <v>31</v>
      </c>
      <c r="B32" s="29"/>
      <c r="C32" s="15"/>
      <c r="D32" s="14" t="s">
        <v>24</v>
      </c>
      <c r="E32" s="13"/>
      <c r="F32" s="13"/>
    </row>
    <row r="33" spans="1:6" ht="12.75">
      <c r="A33" s="29" t="s">
        <v>32</v>
      </c>
      <c r="B33" s="29"/>
      <c r="C33" s="15"/>
      <c r="D33" s="14" t="s">
        <v>24</v>
      </c>
      <c r="E33" s="13">
        <v>0</v>
      </c>
      <c r="F33" s="13">
        <v>0</v>
      </c>
    </row>
    <row r="34" spans="1:6" ht="12.75">
      <c r="A34" s="29" t="s">
        <v>33</v>
      </c>
      <c r="B34" s="29"/>
      <c r="C34" s="15"/>
      <c r="D34" s="14" t="s">
        <v>24</v>
      </c>
      <c r="E34" s="13"/>
      <c r="F34" s="13"/>
    </row>
    <row r="35" spans="1:6" ht="35.25" customHeight="1">
      <c r="A35" s="29"/>
      <c r="B35" s="29"/>
      <c r="C35" s="15"/>
      <c r="D35" s="14" t="s">
        <v>24</v>
      </c>
      <c r="E35" s="14" t="s">
        <v>34</v>
      </c>
      <c r="F35" s="14" t="s">
        <v>34</v>
      </c>
    </row>
    <row r="36" spans="1:6" ht="12.75">
      <c r="A36" s="27" t="s">
        <v>35</v>
      </c>
      <c r="B36" s="28"/>
      <c r="C36" s="12" t="s">
        <v>24</v>
      </c>
      <c r="D36" s="13">
        <f>D37</f>
        <v>3999688</v>
      </c>
      <c r="E36" s="13">
        <v>0</v>
      </c>
      <c r="F36" s="13">
        <v>37934795</v>
      </c>
    </row>
    <row r="37" spans="1:6" ht="12.75">
      <c r="A37" s="29" t="s">
        <v>36</v>
      </c>
      <c r="B37" s="29"/>
      <c r="C37" s="15">
        <v>2000</v>
      </c>
      <c r="D37" s="13">
        <f>D38+D50+D46</f>
        <v>3999688</v>
      </c>
      <c r="E37" s="13">
        <v>0</v>
      </c>
      <c r="F37" s="13">
        <f aca="true" t="shared" si="0" ref="F37:F97">SUM(D37:E37)</f>
        <v>3999688</v>
      </c>
    </row>
    <row r="38" spans="1:6" ht="12.75">
      <c r="A38" s="24" t="s">
        <v>37</v>
      </c>
      <c r="B38" s="24"/>
      <c r="C38" s="16">
        <v>2100</v>
      </c>
      <c r="D38" s="11">
        <f>D40+D42</f>
        <v>3478954</v>
      </c>
      <c r="E38" s="11">
        <v>0</v>
      </c>
      <c r="F38" s="11">
        <f t="shared" si="0"/>
        <v>3478954</v>
      </c>
    </row>
    <row r="39" spans="1:6" ht="12.75">
      <c r="A39" s="24" t="s">
        <v>38</v>
      </c>
      <c r="B39" s="24"/>
      <c r="C39" s="16">
        <v>2110</v>
      </c>
      <c r="D39" s="11">
        <f>D40</f>
        <v>2851602</v>
      </c>
      <c r="E39" s="11">
        <v>0</v>
      </c>
      <c r="F39" s="11">
        <f t="shared" si="0"/>
        <v>2851602</v>
      </c>
    </row>
    <row r="40" spans="1:7" ht="12.75">
      <c r="A40" s="24" t="s">
        <v>39</v>
      </c>
      <c r="B40" s="24"/>
      <c r="C40" s="16">
        <v>2111</v>
      </c>
      <c r="D40" s="11">
        <v>2851602</v>
      </c>
      <c r="E40" s="11">
        <v>0</v>
      </c>
      <c r="F40" s="11">
        <f t="shared" si="0"/>
        <v>2851602</v>
      </c>
      <c r="G40" s="123"/>
    </row>
    <row r="41" spans="1:8" ht="12.75">
      <c r="A41" s="24" t="s">
        <v>40</v>
      </c>
      <c r="B41" s="24"/>
      <c r="C41" s="16">
        <v>2112</v>
      </c>
      <c r="D41" s="11">
        <v>0</v>
      </c>
      <c r="E41" s="11">
        <v>0</v>
      </c>
      <c r="F41" s="11">
        <f t="shared" si="0"/>
        <v>0</v>
      </c>
      <c r="H41" s="122"/>
    </row>
    <row r="42" spans="1:7" ht="12.75">
      <c r="A42" s="24" t="s">
        <v>41</v>
      </c>
      <c r="B42" s="24"/>
      <c r="C42" s="16">
        <v>2120</v>
      </c>
      <c r="D42" s="11">
        <v>627352</v>
      </c>
      <c r="E42" s="11">
        <v>0</v>
      </c>
      <c r="F42" s="11">
        <f t="shared" si="0"/>
        <v>627352</v>
      </c>
      <c r="G42" s="123"/>
    </row>
    <row r="43" spans="1:6" ht="12.75">
      <c r="A43" s="24" t="s">
        <v>42</v>
      </c>
      <c r="B43" s="24"/>
      <c r="C43" s="16">
        <v>2200</v>
      </c>
      <c r="D43" s="11">
        <v>0</v>
      </c>
      <c r="E43" s="11">
        <v>0</v>
      </c>
      <c r="F43" s="11">
        <f t="shared" si="0"/>
        <v>0</v>
      </c>
    </row>
    <row r="44" spans="1:6" ht="12.75">
      <c r="A44" s="24" t="s">
        <v>43</v>
      </c>
      <c r="B44" s="24"/>
      <c r="C44" s="16">
        <v>2210</v>
      </c>
      <c r="D44" s="11"/>
      <c r="E44" s="11">
        <v>0</v>
      </c>
      <c r="F44" s="11">
        <f t="shared" si="0"/>
        <v>0</v>
      </c>
    </row>
    <row r="45" spans="1:6" ht="12.75">
      <c r="A45" s="24" t="s">
        <v>44</v>
      </c>
      <c r="B45" s="24"/>
      <c r="C45" s="16">
        <v>2220</v>
      </c>
      <c r="D45" s="11">
        <v>0</v>
      </c>
      <c r="E45" s="11">
        <v>0</v>
      </c>
      <c r="F45" s="11">
        <f t="shared" si="0"/>
        <v>0</v>
      </c>
    </row>
    <row r="46" spans="1:6" ht="12.75">
      <c r="A46" s="24" t="s">
        <v>45</v>
      </c>
      <c r="B46" s="24"/>
      <c r="C46" s="16">
        <v>2230</v>
      </c>
      <c r="D46" s="11">
        <v>35973</v>
      </c>
      <c r="E46" s="11">
        <v>0</v>
      </c>
      <c r="F46" s="11">
        <f t="shared" si="0"/>
        <v>35973</v>
      </c>
    </row>
    <row r="47" spans="1:6" ht="12.75">
      <c r="A47" s="24" t="s">
        <v>46</v>
      </c>
      <c r="B47" s="24"/>
      <c r="C47" s="16">
        <v>2240</v>
      </c>
      <c r="D47" s="11"/>
      <c r="E47" s="11">
        <v>0</v>
      </c>
      <c r="F47" s="11">
        <f t="shared" si="0"/>
        <v>0</v>
      </c>
    </row>
    <row r="48" spans="1:6" ht="12.75">
      <c r="A48" s="24" t="s">
        <v>47</v>
      </c>
      <c r="B48" s="24"/>
      <c r="C48" s="16">
        <v>2250</v>
      </c>
      <c r="D48" s="11"/>
      <c r="E48" s="11">
        <v>0</v>
      </c>
      <c r="F48" s="11">
        <f t="shared" si="0"/>
        <v>0</v>
      </c>
    </row>
    <row r="49" spans="1:6" ht="12.75">
      <c r="A49" s="24" t="s">
        <v>48</v>
      </c>
      <c r="B49" s="24"/>
      <c r="C49" s="16">
        <v>2260</v>
      </c>
      <c r="D49" s="11">
        <v>0</v>
      </c>
      <c r="E49" s="11">
        <v>0</v>
      </c>
      <c r="F49" s="11">
        <f t="shared" si="0"/>
        <v>0</v>
      </c>
    </row>
    <row r="50" spans="1:6" ht="12.75">
      <c r="A50" s="24" t="s">
        <v>49</v>
      </c>
      <c r="B50" s="24"/>
      <c r="C50" s="16">
        <v>2270</v>
      </c>
      <c r="D50" s="11">
        <f>D51+D52+D53+D54+D55</f>
        <v>484761</v>
      </c>
      <c r="E50" s="11">
        <v>0</v>
      </c>
      <c r="F50" s="11">
        <f t="shared" si="0"/>
        <v>484761</v>
      </c>
    </row>
    <row r="51" spans="1:6" ht="12.75">
      <c r="A51" s="24" t="s">
        <v>50</v>
      </c>
      <c r="B51" s="24"/>
      <c r="C51" s="16">
        <v>2271</v>
      </c>
      <c r="D51" s="11">
        <v>0</v>
      </c>
      <c r="E51" s="11">
        <v>0</v>
      </c>
      <c r="F51" s="11">
        <f t="shared" si="0"/>
        <v>0</v>
      </c>
    </row>
    <row r="52" spans="1:6" ht="12.75">
      <c r="A52" s="24" t="s">
        <v>51</v>
      </c>
      <c r="B52" s="24"/>
      <c r="C52" s="16">
        <v>2272</v>
      </c>
      <c r="D52" s="11">
        <v>0</v>
      </c>
      <c r="E52" s="11">
        <v>0</v>
      </c>
      <c r="F52" s="11">
        <f t="shared" si="0"/>
        <v>0</v>
      </c>
    </row>
    <row r="53" spans="1:6" ht="12.75">
      <c r="A53" s="24" t="s">
        <v>52</v>
      </c>
      <c r="B53" s="24"/>
      <c r="C53" s="16">
        <v>2273</v>
      </c>
      <c r="D53" s="118">
        <v>61730</v>
      </c>
      <c r="E53" s="11">
        <v>0</v>
      </c>
      <c r="F53" s="11">
        <f t="shared" si="0"/>
        <v>61730</v>
      </c>
    </row>
    <row r="54" spans="1:6" ht="12.75">
      <c r="A54" s="24" t="s">
        <v>53</v>
      </c>
      <c r="B54" s="24"/>
      <c r="C54" s="16">
        <v>2274</v>
      </c>
      <c r="D54" s="11">
        <v>423031</v>
      </c>
      <c r="E54" s="11">
        <v>0</v>
      </c>
      <c r="F54" s="11">
        <f t="shared" si="0"/>
        <v>423031</v>
      </c>
    </row>
    <row r="55" spans="1:6" ht="12.75">
      <c r="A55" s="24" t="s">
        <v>54</v>
      </c>
      <c r="B55" s="24"/>
      <c r="C55" s="16">
        <v>2275</v>
      </c>
      <c r="D55" s="11"/>
      <c r="E55" s="11">
        <v>0</v>
      </c>
      <c r="F55" s="11">
        <f t="shared" si="0"/>
        <v>0</v>
      </c>
    </row>
    <row r="56" spans="1:6" ht="12.75">
      <c r="A56" s="24" t="s">
        <v>55</v>
      </c>
      <c r="B56" s="24"/>
      <c r="C56" s="16">
        <v>2276</v>
      </c>
      <c r="D56" s="11">
        <v>0</v>
      </c>
      <c r="E56" s="11">
        <v>0</v>
      </c>
      <c r="F56" s="11">
        <f t="shared" si="0"/>
        <v>0</v>
      </c>
    </row>
    <row r="57" spans="1:6" ht="12.75">
      <c r="A57" s="24" t="s">
        <v>56</v>
      </c>
      <c r="B57" s="24"/>
      <c r="C57" s="16">
        <v>2280</v>
      </c>
      <c r="D57" s="11"/>
      <c r="E57" s="11">
        <v>0</v>
      </c>
      <c r="F57" s="11">
        <f t="shared" si="0"/>
        <v>0</v>
      </c>
    </row>
    <row r="58" spans="1:6" ht="12.75">
      <c r="A58" s="24" t="s">
        <v>57</v>
      </c>
      <c r="B58" s="24"/>
      <c r="C58" s="16">
        <v>2281</v>
      </c>
      <c r="D58" s="11">
        <v>0</v>
      </c>
      <c r="E58" s="11">
        <v>0</v>
      </c>
      <c r="F58" s="11">
        <f t="shared" si="0"/>
        <v>0</v>
      </c>
    </row>
    <row r="59" spans="1:6" ht="12.75">
      <c r="A59" s="24" t="s">
        <v>58</v>
      </c>
      <c r="B59" s="24"/>
      <c r="C59" s="16">
        <v>2282</v>
      </c>
      <c r="D59" s="11"/>
      <c r="E59" s="11">
        <v>0</v>
      </c>
      <c r="F59" s="11">
        <f t="shared" si="0"/>
        <v>0</v>
      </c>
    </row>
    <row r="60" spans="1:6" ht="12.75">
      <c r="A60" s="24" t="s">
        <v>59</v>
      </c>
      <c r="B60" s="24"/>
      <c r="C60" s="16">
        <v>2400</v>
      </c>
      <c r="D60" s="11">
        <v>0</v>
      </c>
      <c r="E60" s="11">
        <v>0</v>
      </c>
      <c r="F60" s="11">
        <f t="shared" si="0"/>
        <v>0</v>
      </c>
    </row>
    <row r="61" spans="1:6" ht="12.75">
      <c r="A61" s="24" t="s">
        <v>60</v>
      </c>
      <c r="B61" s="24"/>
      <c r="C61" s="16">
        <v>2410</v>
      </c>
      <c r="D61" s="11">
        <v>0</v>
      </c>
      <c r="E61" s="11">
        <v>0</v>
      </c>
      <c r="F61" s="11">
        <f t="shared" si="0"/>
        <v>0</v>
      </c>
    </row>
    <row r="62" spans="1:6" ht="12.75">
      <c r="A62" s="24" t="s">
        <v>61</v>
      </c>
      <c r="B62" s="24"/>
      <c r="C62" s="16">
        <v>2420</v>
      </c>
      <c r="D62" s="11">
        <v>0</v>
      </c>
      <c r="E62" s="11">
        <v>0</v>
      </c>
      <c r="F62" s="11">
        <f t="shared" si="0"/>
        <v>0</v>
      </c>
    </row>
    <row r="63" spans="1:6" ht="12.75">
      <c r="A63" s="24" t="s">
        <v>62</v>
      </c>
      <c r="B63" s="24"/>
      <c r="C63" s="16">
        <v>2600</v>
      </c>
      <c r="D63" s="11">
        <v>0</v>
      </c>
      <c r="E63" s="11">
        <v>0</v>
      </c>
      <c r="F63" s="11">
        <f t="shared" si="0"/>
        <v>0</v>
      </c>
    </row>
    <row r="64" spans="1:6" ht="12.75">
      <c r="A64" s="24" t="s">
        <v>63</v>
      </c>
      <c r="B64" s="24"/>
      <c r="C64" s="16">
        <v>2610</v>
      </c>
      <c r="D64" s="11">
        <v>0</v>
      </c>
      <c r="E64" s="11">
        <v>0</v>
      </c>
      <c r="F64" s="11">
        <f t="shared" si="0"/>
        <v>0</v>
      </c>
    </row>
    <row r="65" spans="1:6" ht="12.75">
      <c r="A65" s="24" t="s">
        <v>64</v>
      </c>
      <c r="B65" s="24"/>
      <c r="C65" s="16">
        <v>2620</v>
      </c>
      <c r="D65" s="11">
        <v>0</v>
      </c>
      <c r="E65" s="11">
        <v>0</v>
      </c>
      <c r="F65" s="11">
        <f t="shared" si="0"/>
        <v>0</v>
      </c>
    </row>
    <row r="66" spans="1:6" ht="12.75">
      <c r="A66" s="24" t="s">
        <v>65</v>
      </c>
      <c r="B66" s="24"/>
      <c r="C66" s="16">
        <v>2630</v>
      </c>
      <c r="D66" s="11">
        <v>0</v>
      </c>
      <c r="E66" s="11">
        <v>0</v>
      </c>
      <c r="F66" s="11">
        <f t="shared" si="0"/>
        <v>0</v>
      </c>
    </row>
    <row r="67" spans="1:6" ht="12.75">
      <c r="A67" s="24" t="s">
        <v>66</v>
      </c>
      <c r="B67" s="24"/>
      <c r="C67" s="16">
        <v>2700</v>
      </c>
      <c r="D67" s="11">
        <v>0</v>
      </c>
      <c r="E67" s="11">
        <v>0</v>
      </c>
      <c r="F67" s="11">
        <f t="shared" si="0"/>
        <v>0</v>
      </c>
    </row>
    <row r="68" spans="1:6" ht="12.75">
      <c r="A68" s="24" t="s">
        <v>67</v>
      </c>
      <c r="B68" s="24"/>
      <c r="C68" s="16">
        <v>2710</v>
      </c>
      <c r="D68" s="11">
        <v>0</v>
      </c>
      <c r="E68" s="11">
        <v>0</v>
      </c>
      <c r="F68" s="11">
        <f t="shared" si="0"/>
        <v>0</v>
      </c>
    </row>
    <row r="69" spans="1:6" ht="12.75">
      <c r="A69" s="24" t="s">
        <v>68</v>
      </c>
      <c r="B69" s="24"/>
      <c r="C69" s="16">
        <v>2720</v>
      </c>
      <c r="D69" s="11">
        <v>0</v>
      </c>
      <c r="E69" s="11">
        <v>0</v>
      </c>
      <c r="F69" s="11">
        <f t="shared" si="0"/>
        <v>0</v>
      </c>
    </row>
    <row r="70" spans="1:6" ht="12.75">
      <c r="A70" s="24" t="s">
        <v>69</v>
      </c>
      <c r="B70" s="24"/>
      <c r="C70" s="16">
        <v>2730</v>
      </c>
      <c r="D70" s="11">
        <v>0</v>
      </c>
      <c r="E70" s="11">
        <v>0</v>
      </c>
      <c r="F70" s="11">
        <f t="shared" si="0"/>
        <v>0</v>
      </c>
    </row>
    <row r="71" spans="1:6" ht="12.75">
      <c r="A71" s="24" t="s">
        <v>70</v>
      </c>
      <c r="B71" s="24"/>
      <c r="C71" s="16">
        <v>2800</v>
      </c>
      <c r="D71" s="11">
        <v>0</v>
      </c>
      <c r="E71" s="11">
        <v>0</v>
      </c>
      <c r="F71" s="11">
        <f t="shared" si="0"/>
        <v>0</v>
      </c>
    </row>
    <row r="72" spans="1:6" ht="12.75">
      <c r="A72" s="24" t="s">
        <v>71</v>
      </c>
      <c r="B72" s="24"/>
      <c r="C72" s="16">
        <v>3000</v>
      </c>
      <c r="D72" s="11">
        <v>0</v>
      </c>
      <c r="E72" s="11">
        <v>0</v>
      </c>
      <c r="F72" s="11">
        <f t="shared" si="0"/>
        <v>0</v>
      </c>
    </row>
    <row r="73" spans="1:6" ht="12.75">
      <c r="A73" s="24" t="s">
        <v>72</v>
      </c>
      <c r="B73" s="24"/>
      <c r="C73" s="16">
        <v>3100</v>
      </c>
      <c r="D73" s="11">
        <v>0</v>
      </c>
      <c r="E73" s="11">
        <v>0</v>
      </c>
      <c r="F73" s="11">
        <f t="shared" si="0"/>
        <v>0</v>
      </c>
    </row>
    <row r="74" spans="1:6" ht="12.75">
      <c r="A74" s="24" t="s">
        <v>73</v>
      </c>
      <c r="B74" s="24"/>
      <c r="C74" s="16">
        <v>3110</v>
      </c>
      <c r="D74" s="11">
        <v>0</v>
      </c>
      <c r="E74" s="11">
        <v>0</v>
      </c>
      <c r="F74" s="11">
        <f t="shared" si="0"/>
        <v>0</v>
      </c>
    </row>
    <row r="75" spans="1:6" ht="12.75">
      <c r="A75" s="24" t="s">
        <v>74</v>
      </c>
      <c r="B75" s="24"/>
      <c r="C75" s="16">
        <v>3120</v>
      </c>
      <c r="D75" s="11">
        <v>0</v>
      </c>
      <c r="E75" s="11">
        <v>0</v>
      </c>
      <c r="F75" s="11">
        <f t="shared" si="0"/>
        <v>0</v>
      </c>
    </row>
    <row r="76" spans="1:6" ht="12.75">
      <c r="A76" s="24" t="s">
        <v>75</v>
      </c>
      <c r="B76" s="24"/>
      <c r="C76" s="16">
        <v>3121</v>
      </c>
      <c r="D76" s="11">
        <v>0</v>
      </c>
      <c r="E76" s="11">
        <v>0</v>
      </c>
      <c r="F76" s="11">
        <f t="shared" si="0"/>
        <v>0</v>
      </c>
    </row>
    <row r="77" spans="1:6" ht="12.75">
      <c r="A77" s="24" t="s">
        <v>76</v>
      </c>
      <c r="B77" s="24"/>
      <c r="C77" s="16">
        <v>3122</v>
      </c>
      <c r="D77" s="11">
        <v>0</v>
      </c>
      <c r="E77" s="11">
        <v>0</v>
      </c>
      <c r="F77" s="11">
        <f t="shared" si="0"/>
        <v>0</v>
      </c>
    </row>
    <row r="78" spans="1:6" ht="12.75">
      <c r="A78" s="24" t="s">
        <v>77</v>
      </c>
      <c r="B78" s="24"/>
      <c r="C78" s="16">
        <v>3130</v>
      </c>
      <c r="D78" s="11">
        <v>0</v>
      </c>
      <c r="E78" s="11">
        <v>0</v>
      </c>
      <c r="F78" s="11">
        <f t="shared" si="0"/>
        <v>0</v>
      </c>
    </row>
    <row r="79" spans="1:6" ht="12.75">
      <c r="A79" s="24" t="s">
        <v>78</v>
      </c>
      <c r="B79" s="24"/>
      <c r="C79" s="16">
        <v>3131</v>
      </c>
      <c r="D79" s="11">
        <v>0</v>
      </c>
      <c r="E79" s="11">
        <v>0</v>
      </c>
      <c r="F79" s="11">
        <f t="shared" si="0"/>
        <v>0</v>
      </c>
    </row>
    <row r="80" spans="1:6" ht="12.75">
      <c r="A80" s="24" t="s">
        <v>79</v>
      </c>
      <c r="B80" s="24"/>
      <c r="C80" s="16">
        <v>3132</v>
      </c>
      <c r="D80" s="11">
        <v>0</v>
      </c>
      <c r="E80" s="11">
        <v>0</v>
      </c>
      <c r="F80" s="11">
        <f t="shared" si="0"/>
        <v>0</v>
      </c>
    </row>
    <row r="81" spans="1:6" ht="12.75">
      <c r="A81" s="24" t="s">
        <v>80</v>
      </c>
      <c r="B81" s="24"/>
      <c r="C81" s="16">
        <v>3140</v>
      </c>
      <c r="D81" s="11">
        <v>0</v>
      </c>
      <c r="E81" s="11">
        <v>0</v>
      </c>
      <c r="F81" s="11">
        <f t="shared" si="0"/>
        <v>0</v>
      </c>
    </row>
    <row r="82" spans="1:6" ht="12.75">
      <c r="A82" s="24" t="s">
        <v>81</v>
      </c>
      <c r="B82" s="24"/>
      <c r="C82" s="16">
        <v>3141</v>
      </c>
      <c r="D82" s="11">
        <v>0</v>
      </c>
      <c r="E82" s="11">
        <v>0</v>
      </c>
      <c r="F82" s="11">
        <f t="shared" si="0"/>
        <v>0</v>
      </c>
    </row>
    <row r="83" spans="1:6" ht="12.75">
      <c r="A83" s="24" t="s">
        <v>82</v>
      </c>
      <c r="B83" s="24"/>
      <c r="C83" s="16">
        <v>3142</v>
      </c>
      <c r="D83" s="11">
        <v>0</v>
      </c>
      <c r="E83" s="11">
        <v>0</v>
      </c>
      <c r="F83" s="11">
        <f t="shared" si="0"/>
        <v>0</v>
      </c>
    </row>
    <row r="84" spans="1:6" ht="12.75">
      <c r="A84" s="24" t="s">
        <v>83</v>
      </c>
      <c r="B84" s="24"/>
      <c r="C84" s="16">
        <v>3143</v>
      </c>
      <c r="D84" s="11">
        <v>0</v>
      </c>
      <c r="E84" s="11">
        <v>0</v>
      </c>
      <c r="F84" s="11">
        <f t="shared" si="0"/>
        <v>0</v>
      </c>
    </row>
    <row r="85" spans="1:6" ht="12.75">
      <c r="A85" s="24" t="s">
        <v>84</v>
      </c>
      <c r="B85" s="24"/>
      <c r="C85" s="16">
        <v>3150</v>
      </c>
      <c r="D85" s="11">
        <v>0</v>
      </c>
      <c r="E85" s="11">
        <v>0</v>
      </c>
      <c r="F85" s="11">
        <f t="shared" si="0"/>
        <v>0</v>
      </c>
    </row>
    <row r="86" spans="1:6" ht="12.75">
      <c r="A86" s="24" t="s">
        <v>85</v>
      </c>
      <c r="B86" s="24"/>
      <c r="C86" s="16">
        <v>3160</v>
      </c>
      <c r="D86" s="11">
        <v>0</v>
      </c>
      <c r="E86" s="11">
        <v>0</v>
      </c>
      <c r="F86" s="11">
        <f t="shared" si="0"/>
        <v>0</v>
      </c>
    </row>
    <row r="87" spans="1:6" ht="12.75">
      <c r="A87" s="24" t="s">
        <v>86</v>
      </c>
      <c r="B87" s="24"/>
      <c r="C87" s="16">
        <v>3200</v>
      </c>
      <c r="D87" s="11">
        <v>0</v>
      </c>
      <c r="E87" s="11">
        <v>0</v>
      </c>
      <c r="F87" s="11">
        <f t="shared" si="0"/>
        <v>0</v>
      </c>
    </row>
    <row r="88" spans="1:6" ht="12.75">
      <c r="A88" s="24" t="s">
        <v>87</v>
      </c>
      <c r="B88" s="24"/>
      <c r="C88" s="16">
        <v>3210</v>
      </c>
      <c r="D88" s="11">
        <v>0</v>
      </c>
      <c r="E88" s="11">
        <v>0</v>
      </c>
      <c r="F88" s="11">
        <f t="shared" si="0"/>
        <v>0</v>
      </c>
    </row>
    <row r="89" spans="1:6" ht="12.75">
      <c r="A89" s="24" t="s">
        <v>88</v>
      </c>
      <c r="B89" s="24"/>
      <c r="C89" s="16">
        <v>3220</v>
      </c>
      <c r="D89" s="11">
        <v>0</v>
      </c>
      <c r="E89" s="11">
        <v>0</v>
      </c>
      <c r="F89" s="11">
        <f t="shared" si="0"/>
        <v>0</v>
      </c>
    </row>
    <row r="90" spans="1:6" ht="12.75">
      <c r="A90" s="24" t="s">
        <v>89</v>
      </c>
      <c r="B90" s="24"/>
      <c r="C90" s="16">
        <v>3230</v>
      </c>
      <c r="D90" s="11">
        <v>0</v>
      </c>
      <c r="E90" s="11">
        <v>0</v>
      </c>
      <c r="F90" s="11">
        <f t="shared" si="0"/>
        <v>0</v>
      </c>
    </row>
    <row r="91" spans="1:6" ht="12.75">
      <c r="A91" s="24" t="s">
        <v>90</v>
      </c>
      <c r="B91" s="24"/>
      <c r="C91" s="16">
        <v>3240</v>
      </c>
      <c r="D91" s="11">
        <v>0</v>
      </c>
      <c r="E91" s="11">
        <v>0</v>
      </c>
      <c r="F91" s="11">
        <f t="shared" si="0"/>
        <v>0</v>
      </c>
    </row>
    <row r="92" spans="1:6" ht="12.75">
      <c r="A92" s="24" t="s">
        <v>91</v>
      </c>
      <c r="B92" s="24"/>
      <c r="C92" s="16">
        <v>4110</v>
      </c>
      <c r="D92" s="11">
        <v>0</v>
      </c>
      <c r="E92" s="11">
        <v>0</v>
      </c>
      <c r="F92" s="11">
        <f t="shared" si="0"/>
        <v>0</v>
      </c>
    </row>
    <row r="93" spans="1:6" ht="12.75">
      <c r="A93" s="24" t="s">
        <v>92</v>
      </c>
      <c r="B93" s="24"/>
      <c r="C93" s="16">
        <v>4111</v>
      </c>
      <c r="D93" s="11">
        <v>0</v>
      </c>
      <c r="E93" s="11">
        <v>0</v>
      </c>
      <c r="F93" s="11">
        <f t="shared" si="0"/>
        <v>0</v>
      </c>
    </row>
    <row r="94" spans="1:6" ht="12.75">
      <c r="A94" s="24" t="s">
        <v>93</v>
      </c>
      <c r="B94" s="24"/>
      <c r="C94" s="16">
        <v>4112</v>
      </c>
      <c r="D94" s="11">
        <v>0</v>
      </c>
      <c r="E94" s="11">
        <v>0</v>
      </c>
      <c r="F94" s="11">
        <f t="shared" si="0"/>
        <v>0</v>
      </c>
    </row>
    <row r="95" spans="1:6" ht="12.75">
      <c r="A95" s="24" t="s">
        <v>94</v>
      </c>
      <c r="B95" s="24"/>
      <c r="C95" s="16">
        <v>4113</v>
      </c>
      <c r="D95" s="11">
        <v>0</v>
      </c>
      <c r="E95" s="11">
        <v>0</v>
      </c>
      <c r="F95" s="11">
        <f t="shared" si="0"/>
        <v>0</v>
      </c>
    </row>
    <row r="96" spans="1:6" ht="12.75">
      <c r="A96" s="24" t="s">
        <v>95</v>
      </c>
      <c r="B96" s="24"/>
      <c r="C96" s="16">
        <v>4210</v>
      </c>
      <c r="D96" s="11">
        <v>0</v>
      </c>
      <c r="E96" s="11">
        <v>0</v>
      </c>
      <c r="F96" s="11">
        <f t="shared" si="0"/>
        <v>0</v>
      </c>
    </row>
    <row r="97" spans="1:6" ht="12.75">
      <c r="A97" s="24" t="s">
        <v>96</v>
      </c>
      <c r="B97" s="24"/>
      <c r="C97" s="16">
        <v>9000</v>
      </c>
      <c r="D97" s="11">
        <v>0</v>
      </c>
      <c r="E97" s="11">
        <v>0</v>
      </c>
      <c r="F97" s="11">
        <f t="shared" si="0"/>
        <v>0</v>
      </c>
    </row>
    <row r="100" spans="1:6" ht="12.75">
      <c r="A100" s="25" t="s">
        <v>116</v>
      </c>
      <c r="B100" s="25"/>
      <c r="D100" s="5"/>
      <c r="F100" s="5" t="s">
        <v>97</v>
      </c>
    </row>
    <row r="101" spans="4:6" ht="12.75">
      <c r="D101" s="18" t="s">
        <v>101</v>
      </c>
      <c r="F101" s="18" t="s">
        <v>102</v>
      </c>
    </row>
    <row r="102" spans="1:6" ht="12.75">
      <c r="A102" s="26" t="s">
        <v>117</v>
      </c>
      <c r="B102" s="26"/>
      <c r="D102" s="5"/>
      <c r="F102" s="5" t="s">
        <v>98</v>
      </c>
    </row>
    <row r="103" spans="4:6" ht="12.75">
      <c r="D103" s="18" t="s">
        <v>101</v>
      </c>
      <c r="F103" s="18" t="s">
        <v>102</v>
      </c>
    </row>
    <row r="104" spans="1:2" ht="12.75">
      <c r="A104" t="s">
        <v>103</v>
      </c>
      <c r="B104" s="5" t="s">
        <v>104</v>
      </c>
    </row>
    <row r="105" ht="12.75">
      <c r="B105" s="3" t="s">
        <v>105</v>
      </c>
    </row>
    <row r="107" spans="1:6" ht="12.75">
      <c r="A107" s="23" t="s">
        <v>107</v>
      </c>
      <c r="B107" s="23"/>
      <c r="C107" s="23"/>
      <c r="D107" s="23"/>
      <c r="E107" s="23"/>
      <c r="F107" s="23"/>
    </row>
    <row r="108" spans="1:6" ht="12.75">
      <c r="A108" s="23" t="s">
        <v>108</v>
      </c>
      <c r="B108" s="23"/>
      <c r="C108" s="23"/>
      <c r="D108" s="23"/>
      <c r="E108" s="23"/>
      <c r="F108" s="23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A1" sqref="A1:F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8" max="8" width="10.625" style="0" bestFit="1" customWidth="1"/>
  </cols>
  <sheetData>
    <row r="1" spans="1:6" ht="12.75">
      <c r="A1" s="134"/>
      <c r="B1" s="134"/>
      <c r="C1" s="134"/>
      <c r="D1" s="135" t="s">
        <v>0</v>
      </c>
      <c r="E1" s="135"/>
      <c r="F1" s="135"/>
    </row>
    <row r="2" spans="1:6" ht="12.75">
      <c r="A2" s="134"/>
      <c r="B2" s="135" t="s">
        <v>146</v>
      </c>
      <c r="C2" s="135"/>
      <c r="D2" s="135"/>
      <c r="E2" s="135"/>
      <c r="F2" s="135"/>
    </row>
    <row r="3" spans="1:6" ht="12.75">
      <c r="A3" s="107"/>
      <c r="B3" s="22"/>
      <c r="C3" s="22"/>
      <c r="D3" s="108" t="s">
        <v>109</v>
      </c>
      <c r="E3" s="108"/>
      <c r="F3" s="108"/>
    </row>
    <row r="4" spans="1:6" ht="12.75">
      <c r="A4" s="107"/>
      <c r="B4" s="107"/>
      <c r="C4" s="107"/>
      <c r="D4" s="50" t="s">
        <v>120</v>
      </c>
      <c r="E4" s="50"/>
      <c r="F4" s="50"/>
    </row>
    <row r="5" spans="1:6" ht="12.75">
      <c r="A5" s="107"/>
      <c r="B5" s="107"/>
      <c r="C5" s="107"/>
      <c r="D5" s="109" t="s">
        <v>110</v>
      </c>
      <c r="E5" s="109"/>
      <c r="F5" s="109"/>
    </row>
    <row r="6" spans="1:6" ht="12.75">
      <c r="A6" s="107"/>
      <c r="B6" s="107"/>
      <c r="C6" s="107"/>
      <c r="D6" s="110" t="s">
        <v>121</v>
      </c>
      <c r="E6" s="110"/>
      <c r="F6" s="110"/>
    </row>
    <row r="7" spans="1:6" ht="12.75">
      <c r="A7" s="107"/>
      <c r="B7" s="107"/>
      <c r="C7" s="107"/>
      <c r="D7" s="111" t="s">
        <v>111</v>
      </c>
      <c r="E7" s="111"/>
      <c r="F7" s="111"/>
    </row>
    <row r="8" spans="1:6" ht="12.75">
      <c r="A8" s="107"/>
      <c r="B8" s="107"/>
      <c r="C8" s="107"/>
      <c r="D8" s="48">
        <v>43490</v>
      </c>
      <c r="E8" s="48"/>
      <c r="F8" s="48"/>
    </row>
    <row r="9" spans="1:6" ht="12.75">
      <c r="A9" s="107"/>
      <c r="B9" s="107"/>
      <c r="C9" s="107"/>
      <c r="D9" s="107" t="s">
        <v>3</v>
      </c>
      <c r="E9" s="107"/>
      <c r="F9" s="107"/>
    </row>
    <row r="10" spans="1:6" ht="12.75">
      <c r="A10" s="112" t="s">
        <v>6</v>
      </c>
      <c r="B10" s="113"/>
      <c r="C10" s="113"/>
      <c r="D10" s="113"/>
      <c r="E10" s="113"/>
      <c r="F10" s="113"/>
    </row>
    <row r="11" spans="1:6" ht="12.75">
      <c r="A11" s="113" t="s">
        <v>1</v>
      </c>
      <c r="B11" s="113"/>
      <c r="C11" s="113"/>
      <c r="D11" s="113"/>
      <c r="E11" s="113"/>
      <c r="F11" s="113"/>
    </row>
    <row r="12" spans="1:6" ht="12.75">
      <c r="A12" s="50" t="s">
        <v>7</v>
      </c>
      <c r="B12" s="50"/>
      <c r="C12" s="50"/>
      <c r="D12" s="50"/>
      <c r="E12" s="50"/>
      <c r="F12" s="50"/>
    </row>
    <row r="13" spans="1:6" ht="12.75">
      <c r="A13" s="51"/>
      <c r="B13" s="51"/>
      <c r="C13" s="52" t="s">
        <v>8</v>
      </c>
      <c r="D13" s="52"/>
      <c r="E13" s="52"/>
      <c r="F13" s="52"/>
    </row>
    <row r="14" spans="1:6" ht="12.75">
      <c r="A14" s="50" t="s">
        <v>9</v>
      </c>
      <c r="B14" s="50"/>
      <c r="C14" s="50"/>
      <c r="D14" s="50"/>
      <c r="E14" s="50"/>
      <c r="F14" s="50"/>
    </row>
    <row r="15" spans="1:6" ht="12.75">
      <c r="A15" s="51"/>
      <c r="B15" s="51"/>
      <c r="C15" s="52" t="s">
        <v>10</v>
      </c>
      <c r="D15" s="52"/>
      <c r="E15" s="52"/>
      <c r="F15" s="52"/>
    </row>
    <row r="16" spans="1:6" ht="12.75">
      <c r="A16" s="51" t="s">
        <v>11</v>
      </c>
      <c r="B16" s="51"/>
      <c r="C16" s="51"/>
      <c r="D16" s="51"/>
      <c r="E16" s="51"/>
      <c r="F16" s="51"/>
    </row>
    <row r="17" spans="1:6" ht="24">
      <c r="A17" s="51" t="s">
        <v>12</v>
      </c>
      <c r="B17" s="50" t="s">
        <v>13</v>
      </c>
      <c r="C17" s="50"/>
      <c r="D17" s="50"/>
      <c r="E17" s="50"/>
      <c r="F17" s="50"/>
    </row>
    <row r="18" spans="1:6" ht="36">
      <c r="A18" s="51" t="s">
        <v>14</v>
      </c>
      <c r="B18" s="53"/>
      <c r="C18" s="53"/>
      <c r="D18" s="53"/>
      <c r="E18" s="53"/>
      <c r="F18" s="53"/>
    </row>
    <row r="19" spans="1:6" ht="108">
      <c r="A19" s="51" t="s">
        <v>15</v>
      </c>
      <c r="B19" s="52" t="s">
        <v>16</v>
      </c>
      <c r="C19" s="52"/>
      <c r="D19" s="52"/>
      <c r="E19" s="52"/>
      <c r="F19" s="52"/>
    </row>
    <row r="20" spans="1:6" ht="12.75">
      <c r="A20" s="51"/>
      <c r="B20" s="54"/>
      <c r="C20" s="54"/>
      <c r="D20" s="54"/>
      <c r="E20" s="54"/>
      <c r="F20" s="55" t="s">
        <v>106</v>
      </c>
    </row>
    <row r="21" spans="1:6" ht="12.75">
      <c r="A21" s="56" t="s">
        <v>17</v>
      </c>
      <c r="B21" s="56"/>
      <c r="C21" s="56" t="s">
        <v>18</v>
      </c>
      <c r="D21" s="56" t="s">
        <v>19</v>
      </c>
      <c r="E21" s="56"/>
      <c r="F21" s="56" t="s">
        <v>22</v>
      </c>
    </row>
    <row r="22" spans="1:6" ht="12.75">
      <c r="A22" s="56"/>
      <c r="B22" s="56"/>
      <c r="C22" s="56"/>
      <c r="D22" s="57" t="s">
        <v>20</v>
      </c>
      <c r="E22" s="57" t="s">
        <v>21</v>
      </c>
      <c r="F22" s="56"/>
    </row>
    <row r="23" spans="1:6" ht="12.75">
      <c r="A23" s="58">
        <v>1</v>
      </c>
      <c r="B23" s="58"/>
      <c r="C23" s="59">
        <v>2</v>
      </c>
      <c r="D23" s="59">
        <v>3</v>
      </c>
      <c r="E23" s="59">
        <v>4</v>
      </c>
      <c r="F23" s="59">
        <v>5</v>
      </c>
    </row>
    <row r="24" spans="1:6" ht="12.75">
      <c r="A24" s="60" t="s">
        <v>23</v>
      </c>
      <c r="B24" s="61"/>
      <c r="C24" s="59" t="s">
        <v>24</v>
      </c>
      <c r="D24" s="62">
        <f>D37</f>
        <v>1861251</v>
      </c>
      <c r="E24" s="62">
        <v>0</v>
      </c>
      <c r="F24" s="62">
        <f>D24+E24</f>
        <v>1861251</v>
      </c>
    </row>
    <row r="25" spans="1:6" ht="12.75">
      <c r="A25" s="63" t="s">
        <v>25</v>
      </c>
      <c r="B25" s="63"/>
      <c r="C25" s="64" t="s">
        <v>24</v>
      </c>
      <c r="D25" s="65">
        <f>D24</f>
        <v>1861251</v>
      </c>
      <c r="E25" s="66" t="s">
        <v>24</v>
      </c>
      <c r="F25" s="62">
        <f>D25</f>
        <v>1861251</v>
      </c>
    </row>
    <row r="26" spans="1:6" ht="12.75">
      <c r="A26" s="63" t="s">
        <v>26</v>
      </c>
      <c r="B26" s="63"/>
      <c r="C26" s="64" t="s">
        <v>24</v>
      </c>
      <c r="D26" s="66" t="s">
        <v>24</v>
      </c>
      <c r="E26" s="65">
        <v>0</v>
      </c>
      <c r="F26" s="65">
        <v>0</v>
      </c>
    </row>
    <row r="27" spans="1:6" ht="12.75">
      <c r="A27" s="63" t="s">
        <v>27</v>
      </c>
      <c r="B27" s="63"/>
      <c r="C27" s="64">
        <v>25010000</v>
      </c>
      <c r="D27" s="66" t="s">
        <v>24</v>
      </c>
      <c r="E27" s="65">
        <v>0</v>
      </c>
      <c r="F27" s="65">
        <v>0</v>
      </c>
    </row>
    <row r="28" spans="1:6" ht="12.75">
      <c r="A28" s="63" t="s">
        <v>28</v>
      </c>
      <c r="B28" s="63"/>
      <c r="C28" s="67"/>
      <c r="D28" s="65"/>
      <c r="E28" s="65"/>
      <c r="F28" s="65"/>
    </row>
    <row r="29" spans="1:6" ht="12.75">
      <c r="A29" s="63" t="s">
        <v>29</v>
      </c>
      <c r="B29" s="63"/>
      <c r="C29" s="64">
        <v>25020000</v>
      </c>
      <c r="D29" s="66" t="s">
        <v>24</v>
      </c>
      <c r="E29" s="65">
        <v>0</v>
      </c>
      <c r="F29" s="65">
        <v>0</v>
      </c>
    </row>
    <row r="30" spans="1:6" ht="12.75">
      <c r="A30" s="63" t="s">
        <v>28</v>
      </c>
      <c r="B30" s="63"/>
      <c r="C30" s="67"/>
      <c r="D30" s="65"/>
      <c r="E30" s="65"/>
      <c r="F30" s="65"/>
    </row>
    <row r="31" spans="1:6" ht="12.75">
      <c r="A31" s="63" t="s">
        <v>30</v>
      </c>
      <c r="B31" s="63"/>
      <c r="C31" s="67"/>
      <c r="D31" s="66" t="s">
        <v>24</v>
      </c>
      <c r="E31" s="65">
        <v>0</v>
      </c>
      <c r="F31" s="65">
        <v>0</v>
      </c>
    </row>
    <row r="32" spans="1:6" ht="12.75">
      <c r="A32" s="63" t="s">
        <v>31</v>
      </c>
      <c r="B32" s="63"/>
      <c r="C32" s="67"/>
      <c r="D32" s="66" t="s">
        <v>24</v>
      </c>
      <c r="E32" s="65"/>
      <c r="F32" s="65"/>
    </row>
    <row r="33" spans="1:6" ht="12.75">
      <c r="A33" s="63" t="s">
        <v>32</v>
      </c>
      <c r="B33" s="63"/>
      <c r="C33" s="67"/>
      <c r="D33" s="66" t="s">
        <v>24</v>
      </c>
      <c r="E33" s="65">
        <v>0</v>
      </c>
      <c r="F33" s="65">
        <v>0</v>
      </c>
    </row>
    <row r="34" spans="1:6" ht="12.75">
      <c r="A34" s="63" t="s">
        <v>33</v>
      </c>
      <c r="B34" s="63"/>
      <c r="C34" s="67"/>
      <c r="D34" s="66" t="s">
        <v>24</v>
      </c>
      <c r="E34" s="65"/>
      <c r="F34" s="65"/>
    </row>
    <row r="35" spans="1:6" ht="33" customHeight="1">
      <c r="A35" s="63"/>
      <c r="B35" s="63"/>
      <c r="C35" s="67"/>
      <c r="D35" s="66" t="s">
        <v>24</v>
      </c>
      <c r="E35" s="66" t="s">
        <v>34</v>
      </c>
      <c r="F35" s="66" t="s">
        <v>34</v>
      </c>
    </row>
    <row r="36" spans="1:6" ht="12.75">
      <c r="A36" s="68" t="s">
        <v>35</v>
      </c>
      <c r="B36" s="69"/>
      <c r="C36" s="64" t="s">
        <v>24</v>
      </c>
      <c r="D36" s="65">
        <f>D37</f>
        <v>1861251</v>
      </c>
      <c r="E36" s="65">
        <v>0</v>
      </c>
      <c r="F36" s="65">
        <v>37934795</v>
      </c>
    </row>
    <row r="37" spans="1:6" ht="12.75">
      <c r="A37" s="63" t="s">
        <v>36</v>
      </c>
      <c r="B37" s="63"/>
      <c r="C37" s="67">
        <v>2000</v>
      </c>
      <c r="D37" s="65">
        <f>D38+D50+D46</f>
        <v>1861251</v>
      </c>
      <c r="E37" s="65">
        <v>0</v>
      </c>
      <c r="F37" s="65">
        <f aca="true" t="shared" si="0" ref="F37:F97">SUM(D37:E37)</f>
        <v>1861251</v>
      </c>
    </row>
    <row r="38" spans="1:6" ht="12.75">
      <c r="A38" s="70" t="s">
        <v>37</v>
      </c>
      <c r="B38" s="70"/>
      <c r="C38" s="71">
        <v>2100</v>
      </c>
      <c r="D38" s="62">
        <f>D40+D42</f>
        <v>1707071</v>
      </c>
      <c r="E38" s="62">
        <v>0</v>
      </c>
      <c r="F38" s="62">
        <f t="shared" si="0"/>
        <v>1707071</v>
      </c>
    </row>
    <row r="39" spans="1:6" ht="12.75">
      <c r="A39" s="70" t="s">
        <v>38</v>
      </c>
      <c r="B39" s="70"/>
      <c r="C39" s="71">
        <v>2110</v>
      </c>
      <c r="D39" s="62">
        <f>D40</f>
        <v>1399239</v>
      </c>
      <c r="E39" s="62">
        <v>0</v>
      </c>
      <c r="F39" s="62">
        <f t="shared" si="0"/>
        <v>1399239</v>
      </c>
    </row>
    <row r="40" spans="1:8" ht="12.75">
      <c r="A40" s="70" t="s">
        <v>39</v>
      </c>
      <c r="B40" s="70"/>
      <c r="C40" s="71">
        <v>2111</v>
      </c>
      <c r="D40" s="62">
        <v>1399239</v>
      </c>
      <c r="E40" s="62">
        <v>0</v>
      </c>
      <c r="F40" s="62">
        <f t="shared" si="0"/>
        <v>1399239</v>
      </c>
      <c r="G40" s="120"/>
      <c r="H40" s="3"/>
    </row>
    <row r="41" spans="1:8" ht="12.75">
      <c r="A41" s="70" t="s">
        <v>40</v>
      </c>
      <c r="B41" s="70"/>
      <c r="C41" s="71">
        <v>2112</v>
      </c>
      <c r="D41" s="62">
        <v>0</v>
      </c>
      <c r="E41" s="62">
        <v>0</v>
      </c>
      <c r="F41" s="62">
        <f t="shared" si="0"/>
        <v>0</v>
      </c>
      <c r="H41" s="122"/>
    </row>
    <row r="42" spans="1:7" ht="12.75">
      <c r="A42" s="70" t="s">
        <v>41</v>
      </c>
      <c r="B42" s="70"/>
      <c r="C42" s="71">
        <v>2120</v>
      </c>
      <c r="D42" s="62">
        <v>307832</v>
      </c>
      <c r="E42" s="62">
        <v>0</v>
      </c>
      <c r="F42" s="62">
        <f t="shared" si="0"/>
        <v>307832</v>
      </c>
      <c r="G42" s="120"/>
    </row>
    <row r="43" spans="1:6" ht="12.75">
      <c r="A43" s="70" t="s">
        <v>42</v>
      </c>
      <c r="B43" s="70"/>
      <c r="C43" s="71">
        <v>2200</v>
      </c>
      <c r="D43" s="62">
        <v>0</v>
      </c>
      <c r="E43" s="62">
        <v>0</v>
      </c>
      <c r="F43" s="62">
        <f t="shared" si="0"/>
        <v>0</v>
      </c>
    </row>
    <row r="44" spans="1:6" ht="12.75">
      <c r="A44" s="70" t="s">
        <v>43</v>
      </c>
      <c r="B44" s="70"/>
      <c r="C44" s="71">
        <v>2210</v>
      </c>
      <c r="D44" s="62"/>
      <c r="E44" s="62">
        <v>0</v>
      </c>
      <c r="F44" s="62">
        <f t="shared" si="0"/>
        <v>0</v>
      </c>
    </row>
    <row r="45" spans="1:6" ht="12.75">
      <c r="A45" s="70" t="s">
        <v>44</v>
      </c>
      <c r="B45" s="70"/>
      <c r="C45" s="71">
        <v>2220</v>
      </c>
      <c r="D45" s="62">
        <v>0</v>
      </c>
      <c r="E45" s="62">
        <v>0</v>
      </c>
      <c r="F45" s="62">
        <f t="shared" si="0"/>
        <v>0</v>
      </c>
    </row>
    <row r="46" spans="1:6" ht="12.75">
      <c r="A46" s="70" t="s">
        <v>45</v>
      </c>
      <c r="B46" s="70"/>
      <c r="C46" s="71">
        <v>2230</v>
      </c>
      <c r="D46" s="62">
        <v>21240</v>
      </c>
      <c r="E46" s="62">
        <v>0</v>
      </c>
      <c r="F46" s="62">
        <f t="shared" si="0"/>
        <v>21240</v>
      </c>
    </row>
    <row r="47" spans="1:6" ht="12.75">
      <c r="A47" s="70" t="s">
        <v>46</v>
      </c>
      <c r="B47" s="70"/>
      <c r="C47" s="71">
        <v>2240</v>
      </c>
      <c r="D47" s="62"/>
      <c r="E47" s="62">
        <v>0</v>
      </c>
      <c r="F47" s="62">
        <f t="shared" si="0"/>
        <v>0</v>
      </c>
    </row>
    <row r="48" spans="1:6" ht="12.75">
      <c r="A48" s="70" t="s">
        <v>47</v>
      </c>
      <c r="B48" s="70"/>
      <c r="C48" s="71">
        <v>2250</v>
      </c>
      <c r="D48" s="62"/>
      <c r="E48" s="62">
        <v>0</v>
      </c>
      <c r="F48" s="62">
        <f t="shared" si="0"/>
        <v>0</v>
      </c>
    </row>
    <row r="49" spans="1:6" ht="12.75">
      <c r="A49" s="70" t="s">
        <v>48</v>
      </c>
      <c r="B49" s="70"/>
      <c r="C49" s="71">
        <v>2260</v>
      </c>
      <c r="D49" s="62">
        <v>0</v>
      </c>
      <c r="E49" s="62">
        <v>0</v>
      </c>
      <c r="F49" s="62">
        <f t="shared" si="0"/>
        <v>0</v>
      </c>
    </row>
    <row r="50" spans="1:6" ht="12.75">
      <c r="A50" s="70" t="s">
        <v>49</v>
      </c>
      <c r="B50" s="70"/>
      <c r="C50" s="71">
        <v>2270</v>
      </c>
      <c r="D50" s="62">
        <f>D51+D52+D53+D54+D55</f>
        <v>132940</v>
      </c>
      <c r="E50" s="62">
        <v>0</v>
      </c>
      <c r="F50" s="62">
        <f t="shared" si="0"/>
        <v>132940</v>
      </c>
    </row>
    <row r="51" spans="1:6" ht="12.75">
      <c r="A51" s="70" t="s">
        <v>50</v>
      </c>
      <c r="B51" s="70"/>
      <c r="C51" s="71">
        <v>2271</v>
      </c>
      <c r="D51" s="62">
        <v>0</v>
      </c>
      <c r="E51" s="62">
        <v>0</v>
      </c>
      <c r="F51" s="62">
        <f t="shared" si="0"/>
        <v>0</v>
      </c>
    </row>
    <row r="52" spans="1:6" ht="12.75">
      <c r="A52" s="70" t="s">
        <v>51</v>
      </c>
      <c r="B52" s="70"/>
      <c r="C52" s="71">
        <v>2272</v>
      </c>
      <c r="D52" s="62">
        <v>0</v>
      </c>
      <c r="E52" s="62">
        <v>0</v>
      </c>
      <c r="F52" s="62">
        <f t="shared" si="0"/>
        <v>0</v>
      </c>
    </row>
    <row r="53" spans="1:6" ht="12.75">
      <c r="A53" s="70" t="s">
        <v>52</v>
      </c>
      <c r="B53" s="70"/>
      <c r="C53" s="71">
        <v>2273</v>
      </c>
      <c r="D53" s="119">
        <v>132940</v>
      </c>
      <c r="E53" s="62">
        <v>0</v>
      </c>
      <c r="F53" s="62">
        <f t="shared" si="0"/>
        <v>132940</v>
      </c>
    </row>
    <row r="54" spans="1:6" ht="12.75">
      <c r="A54" s="70" t="s">
        <v>53</v>
      </c>
      <c r="B54" s="70"/>
      <c r="C54" s="71">
        <v>2274</v>
      </c>
      <c r="D54" s="62"/>
      <c r="E54" s="62">
        <v>0</v>
      </c>
      <c r="F54" s="62">
        <f t="shared" si="0"/>
        <v>0</v>
      </c>
    </row>
    <row r="55" spans="1:6" ht="12.75">
      <c r="A55" s="70" t="s">
        <v>54</v>
      </c>
      <c r="B55" s="70"/>
      <c r="C55" s="71">
        <v>2275</v>
      </c>
      <c r="D55" s="62"/>
      <c r="E55" s="62">
        <v>0</v>
      </c>
      <c r="F55" s="62">
        <f t="shared" si="0"/>
        <v>0</v>
      </c>
    </row>
    <row r="56" spans="1:6" ht="12.75">
      <c r="A56" s="70" t="s">
        <v>55</v>
      </c>
      <c r="B56" s="70"/>
      <c r="C56" s="71">
        <v>2276</v>
      </c>
      <c r="D56" s="62">
        <v>0</v>
      </c>
      <c r="E56" s="62">
        <v>0</v>
      </c>
      <c r="F56" s="62">
        <f t="shared" si="0"/>
        <v>0</v>
      </c>
    </row>
    <row r="57" spans="1:6" ht="12.75">
      <c r="A57" s="70" t="s">
        <v>56</v>
      </c>
      <c r="B57" s="70"/>
      <c r="C57" s="71">
        <v>2280</v>
      </c>
      <c r="D57" s="62"/>
      <c r="E57" s="62">
        <v>0</v>
      </c>
      <c r="F57" s="62">
        <f t="shared" si="0"/>
        <v>0</v>
      </c>
    </row>
    <row r="58" spans="1:6" ht="12.75">
      <c r="A58" s="70" t="s">
        <v>57</v>
      </c>
      <c r="B58" s="70"/>
      <c r="C58" s="71">
        <v>2281</v>
      </c>
      <c r="D58" s="62">
        <v>0</v>
      </c>
      <c r="E58" s="62">
        <v>0</v>
      </c>
      <c r="F58" s="62">
        <f t="shared" si="0"/>
        <v>0</v>
      </c>
    </row>
    <row r="59" spans="1:6" ht="12.75">
      <c r="A59" s="70" t="s">
        <v>58</v>
      </c>
      <c r="B59" s="70"/>
      <c r="C59" s="71">
        <v>2282</v>
      </c>
      <c r="D59" s="62"/>
      <c r="E59" s="62">
        <v>0</v>
      </c>
      <c r="F59" s="62">
        <f t="shared" si="0"/>
        <v>0</v>
      </c>
    </row>
    <row r="60" spans="1:6" ht="12.75">
      <c r="A60" s="70" t="s">
        <v>59</v>
      </c>
      <c r="B60" s="70"/>
      <c r="C60" s="71">
        <v>2400</v>
      </c>
      <c r="D60" s="62">
        <v>0</v>
      </c>
      <c r="E60" s="62">
        <v>0</v>
      </c>
      <c r="F60" s="62">
        <f t="shared" si="0"/>
        <v>0</v>
      </c>
    </row>
    <row r="61" spans="1:6" ht="12.75">
      <c r="A61" s="70" t="s">
        <v>60</v>
      </c>
      <c r="B61" s="70"/>
      <c r="C61" s="71">
        <v>2410</v>
      </c>
      <c r="D61" s="62">
        <v>0</v>
      </c>
      <c r="E61" s="62">
        <v>0</v>
      </c>
      <c r="F61" s="62">
        <f t="shared" si="0"/>
        <v>0</v>
      </c>
    </row>
    <row r="62" spans="1:6" ht="12.75">
      <c r="A62" s="70" t="s">
        <v>61</v>
      </c>
      <c r="B62" s="70"/>
      <c r="C62" s="71">
        <v>2420</v>
      </c>
      <c r="D62" s="62">
        <v>0</v>
      </c>
      <c r="E62" s="62">
        <v>0</v>
      </c>
      <c r="F62" s="62">
        <f t="shared" si="0"/>
        <v>0</v>
      </c>
    </row>
    <row r="63" spans="1:6" ht="12.75">
      <c r="A63" s="70" t="s">
        <v>62</v>
      </c>
      <c r="B63" s="70"/>
      <c r="C63" s="71">
        <v>2600</v>
      </c>
      <c r="D63" s="62">
        <v>0</v>
      </c>
      <c r="E63" s="62">
        <v>0</v>
      </c>
      <c r="F63" s="62">
        <f t="shared" si="0"/>
        <v>0</v>
      </c>
    </row>
    <row r="64" spans="1:6" ht="12.75">
      <c r="A64" s="70" t="s">
        <v>63</v>
      </c>
      <c r="B64" s="70"/>
      <c r="C64" s="71">
        <v>2610</v>
      </c>
      <c r="D64" s="62">
        <v>0</v>
      </c>
      <c r="E64" s="62">
        <v>0</v>
      </c>
      <c r="F64" s="62">
        <f t="shared" si="0"/>
        <v>0</v>
      </c>
    </row>
    <row r="65" spans="1:6" ht="12.75">
      <c r="A65" s="70" t="s">
        <v>64</v>
      </c>
      <c r="B65" s="70"/>
      <c r="C65" s="71">
        <v>2620</v>
      </c>
      <c r="D65" s="62">
        <v>0</v>
      </c>
      <c r="E65" s="62">
        <v>0</v>
      </c>
      <c r="F65" s="62">
        <f t="shared" si="0"/>
        <v>0</v>
      </c>
    </row>
    <row r="66" spans="1:6" ht="12.75">
      <c r="A66" s="70" t="s">
        <v>65</v>
      </c>
      <c r="B66" s="70"/>
      <c r="C66" s="71">
        <v>2630</v>
      </c>
      <c r="D66" s="62">
        <v>0</v>
      </c>
      <c r="E66" s="62">
        <v>0</v>
      </c>
      <c r="F66" s="62">
        <f t="shared" si="0"/>
        <v>0</v>
      </c>
    </row>
    <row r="67" spans="1:6" ht="12.75">
      <c r="A67" s="70" t="s">
        <v>66</v>
      </c>
      <c r="B67" s="70"/>
      <c r="C67" s="71">
        <v>2700</v>
      </c>
      <c r="D67" s="62">
        <v>0</v>
      </c>
      <c r="E67" s="62">
        <v>0</v>
      </c>
      <c r="F67" s="62">
        <f t="shared" si="0"/>
        <v>0</v>
      </c>
    </row>
    <row r="68" spans="1:6" ht="12.75">
      <c r="A68" s="70" t="s">
        <v>67</v>
      </c>
      <c r="B68" s="70"/>
      <c r="C68" s="71">
        <v>2710</v>
      </c>
      <c r="D68" s="62">
        <v>0</v>
      </c>
      <c r="E68" s="62">
        <v>0</v>
      </c>
      <c r="F68" s="62">
        <f t="shared" si="0"/>
        <v>0</v>
      </c>
    </row>
    <row r="69" spans="1:6" ht="12.75">
      <c r="A69" s="70" t="s">
        <v>68</v>
      </c>
      <c r="B69" s="70"/>
      <c r="C69" s="71">
        <v>2720</v>
      </c>
      <c r="D69" s="62">
        <v>0</v>
      </c>
      <c r="E69" s="62">
        <v>0</v>
      </c>
      <c r="F69" s="62">
        <f t="shared" si="0"/>
        <v>0</v>
      </c>
    </row>
    <row r="70" spans="1:6" ht="12.75">
      <c r="A70" s="70" t="s">
        <v>69</v>
      </c>
      <c r="B70" s="70"/>
      <c r="C70" s="71">
        <v>2730</v>
      </c>
      <c r="D70" s="62">
        <v>0</v>
      </c>
      <c r="E70" s="62">
        <v>0</v>
      </c>
      <c r="F70" s="62">
        <f t="shared" si="0"/>
        <v>0</v>
      </c>
    </row>
    <row r="71" spans="1:6" ht="12.75">
      <c r="A71" s="70" t="s">
        <v>70</v>
      </c>
      <c r="B71" s="70"/>
      <c r="C71" s="71">
        <v>2800</v>
      </c>
      <c r="D71" s="62">
        <v>0</v>
      </c>
      <c r="E71" s="62">
        <v>0</v>
      </c>
      <c r="F71" s="62">
        <f t="shared" si="0"/>
        <v>0</v>
      </c>
    </row>
    <row r="72" spans="1:6" ht="12.75">
      <c r="A72" s="70" t="s">
        <v>71</v>
      </c>
      <c r="B72" s="70"/>
      <c r="C72" s="71">
        <v>3000</v>
      </c>
      <c r="D72" s="62">
        <v>0</v>
      </c>
      <c r="E72" s="62">
        <v>0</v>
      </c>
      <c r="F72" s="62">
        <f t="shared" si="0"/>
        <v>0</v>
      </c>
    </row>
    <row r="73" spans="1:6" ht="12.75">
      <c r="A73" s="70" t="s">
        <v>72</v>
      </c>
      <c r="B73" s="70"/>
      <c r="C73" s="71">
        <v>3100</v>
      </c>
      <c r="D73" s="62">
        <v>0</v>
      </c>
      <c r="E73" s="62">
        <v>0</v>
      </c>
      <c r="F73" s="62">
        <f t="shared" si="0"/>
        <v>0</v>
      </c>
    </row>
    <row r="74" spans="1:6" ht="12.75">
      <c r="A74" s="70" t="s">
        <v>73</v>
      </c>
      <c r="B74" s="70"/>
      <c r="C74" s="71">
        <v>3110</v>
      </c>
      <c r="D74" s="62">
        <v>0</v>
      </c>
      <c r="E74" s="62">
        <v>0</v>
      </c>
      <c r="F74" s="62">
        <f t="shared" si="0"/>
        <v>0</v>
      </c>
    </row>
    <row r="75" spans="1:6" ht="12.75">
      <c r="A75" s="70" t="s">
        <v>74</v>
      </c>
      <c r="B75" s="70"/>
      <c r="C75" s="71">
        <v>3120</v>
      </c>
      <c r="D75" s="62">
        <v>0</v>
      </c>
      <c r="E75" s="62">
        <v>0</v>
      </c>
      <c r="F75" s="62">
        <f t="shared" si="0"/>
        <v>0</v>
      </c>
    </row>
    <row r="76" spans="1:6" ht="12.75">
      <c r="A76" s="70" t="s">
        <v>75</v>
      </c>
      <c r="B76" s="70"/>
      <c r="C76" s="71">
        <v>3121</v>
      </c>
      <c r="D76" s="62">
        <v>0</v>
      </c>
      <c r="E76" s="62">
        <v>0</v>
      </c>
      <c r="F76" s="62">
        <f t="shared" si="0"/>
        <v>0</v>
      </c>
    </row>
    <row r="77" spans="1:6" ht="12.75">
      <c r="A77" s="70" t="s">
        <v>76</v>
      </c>
      <c r="B77" s="70"/>
      <c r="C77" s="71">
        <v>3122</v>
      </c>
      <c r="D77" s="62">
        <v>0</v>
      </c>
      <c r="E77" s="62">
        <v>0</v>
      </c>
      <c r="F77" s="62">
        <f t="shared" si="0"/>
        <v>0</v>
      </c>
    </row>
    <row r="78" spans="1:6" ht="12.75">
      <c r="A78" s="70" t="s">
        <v>77</v>
      </c>
      <c r="B78" s="70"/>
      <c r="C78" s="71">
        <v>3130</v>
      </c>
      <c r="D78" s="62">
        <v>0</v>
      </c>
      <c r="E78" s="62">
        <v>0</v>
      </c>
      <c r="F78" s="62">
        <f t="shared" si="0"/>
        <v>0</v>
      </c>
    </row>
    <row r="79" spans="1:6" ht="12.75">
      <c r="A79" s="70" t="s">
        <v>78</v>
      </c>
      <c r="B79" s="70"/>
      <c r="C79" s="71">
        <v>3131</v>
      </c>
      <c r="D79" s="62">
        <v>0</v>
      </c>
      <c r="E79" s="62">
        <v>0</v>
      </c>
      <c r="F79" s="62">
        <f t="shared" si="0"/>
        <v>0</v>
      </c>
    </row>
    <row r="80" spans="1:6" ht="12.75">
      <c r="A80" s="70" t="s">
        <v>79</v>
      </c>
      <c r="B80" s="70"/>
      <c r="C80" s="71">
        <v>3132</v>
      </c>
      <c r="D80" s="62">
        <v>0</v>
      </c>
      <c r="E80" s="62">
        <v>0</v>
      </c>
      <c r="F80" s="62">
        <f t="shared" si="0"/>
        <v>0</v>
      </c>
    </row>
    <row r="81" spans="1:6" ht="12.75">
      <c r="A81" s="70" t="s">
        <v>80</v>
      </c>
      <c r="B81" s="70"/>
      <c r="C81" s="71">
        <v>3140</v>
      </c>
      <c r="D81" s="62">
        <v>0</v>
      </c>
      <c r="E81" s="62">
        <v>0</v>
      </c>
      <c r="F81" s="62">
        <f t="shared" si="0"/>
        <v>0</v>
      </c>
    </row>
    <row r="82" spans="1:6" ht="12.75">
      <c r="A82" s="70" t="s">
        <v>81</v>
      </c>
      <c r="B82" s="70"/>
      <c r="C82" s="71">
        <v>3141</v>
      </c>
      <c r="D82" s="62">
        <v>0</v>
      </c>
      <c r="E82" s="62">
        <v>0</v>
      </c>
      <c r="F82" s="62">
        <f t="shared" si="0"/>
        <v>0</v>
      </c>
    </row>
    <row r="83" spans="1:6" ht="12.75">
      <c r="A83" s="70" t="s">
        <v>82</v>
      </c>
      <c r="B83" s="70"/>
      <c r="C83" s="71">
        <v>3142</v>
      </c>
      <c r="D83" s="62">
        <v>0</v>
      </c>
      <c r="E83" s="62">
        <v>0</v>
      </c>
      <c r="F83" s="62">
        <f t="shared" si="0"/>
        <v>0</v>
      </c>
    </row>
    <row r="84" spans="1:6" ht="12.75">
      <c r="A84" s="70" t="s">
        <v>83</v>
      </c>
      <c r="B84" s="70"/>
      <c r="C84" s="71">
        <v>3143</v>
      </c>
      <c r="D84" s="62">
        <v>0</v>
      </c>
      <c r="E84" s="62">
        <v>0</v>
      </c>
      <c r="F84" s="62">
        <f t="shared" si="0"/>
        <v>0</v>
      </c>
    </row>
    <row r="85" spans="1:6" ht="12.75">
      <c r="A85" s="70" t="s">
        <v>84</v>
      </c>
      <c r="B85" s="70"/>
      <c r="C85" s="71">
        <v>3150</v>
      </c>
      <c r="D85" s="62">
        <v>0</v>
      </c>
      <c r="E85" s="62">
        <v>0</v>
      </c>
      <c r="F85" s="62">
        <f t="shared" si="0"/>
        <v>0</v>
      </c>
    </row>
    <row r="86" spans="1:6" ht="12.75">
      <c r="A86" s="70" t="s">
        <v>85</v>
      </c>
      <c r="B86" s="70"/>
      <c r="C86" s="71">
        <v>3160</v>
      </c>
      <c r="D86" s="62">
        <v>0</v>
      </c>
      <c r="E86" s="62">
        <v>0</v>
      </c>
      <c r="F86" s="62">
        <f t="shared" si="0"/>
        <v>0</v>
      </c>
    </row>
    <row r="87" spans="1:6" ht="12.75">
      <c r="A87" s="70" t="s">
        <v>86</v>
      </c>
      <c r="B87" s="70"/>
      <c r="C87" s="71">
        <v>3200</v>
      </c>
      <c r="D87" s="62">
        <v>0</v>
      </c>
      <c r="E87" s="62">
        <v>0</v>
      </c>
      <c r="F87" s="62">
        <f t="shared" si="0"/>
        <v>0</v>
      </c>
    </row>
    <row r="88" spans="1:6" ht="12.75">
      <c r="A88" s="70" t="s">
        <v>87</v>
      </c>
      <c r="B88" s="70"/>
      <c r="C88" s="71">
        <v>3210</v>
      </c>
      <c r="D88" s="62">
        <v>0</v>
      </c>
      <c r="E88" s="62">
        <v>0</v>
      </c>
      <c r="F88" s="62">
        <f t="shared" si="0"/>
        <v>0</v>
      </c>
    </row>
    <row r="89" spans="1:6" ht="12.75">
      <c r="A89" s="70" t="s">
        <v>88</v>
      </c>
      <c r="B89" s="70"/>
      <c r="C89" s="71">
        <v>3220</v>
      </c>
      <c r="D89" s="62">
        <v>0</v>
      </c>
      <c r="E89" s="62">
        <v>0</v>
      </c>
      <c r="F89" s="62">
        <f t="shared" si="0"/>
        <v>0</v>
      </c>
    </row>
    <row r="90" spans="1:6" ht="12.75">
      <c r="A90" s="70" t="s">
        <v>89</v>
      </c>
      <c r="B90" s="70"/>
      <c r="C90" s="71">
        <v>3230</v>
      </c>
      <c r="D90" s="62">
        <v>0</v>
      </c>
      <c r="E90" s="62">
        <v>0</v>
      </c>
      <c r="F90" s="62">
        <f t="shared" si="0"/>
        <v>0</v>
      </c>
    </row>
    <row r="91" spans="1:6" ht="12.75">
      <c r="A91" s="70" t="s">
        <v>90</v>
      </c>
      <c r="B91" s="70"/>
      <c r="C91" s="71">
        <v>3240</v>
      </c>
      <c r="D91" s="62">
        <v>0</v>
      </c>
      <c r="E91" s="62">
        <v>0</v>
      </c>
      <c r="F91" s="62">
        <f t="shared" si="0"/>
        <v>0</v>
      </c>
    </row>
    <row r="92" spans="1:6" ht="12.75">
      <c r="A92" s="70" t="s">
        <v>91</v>
      </c>
      <c r="B92" s="70"/>
      <c r="C92" s="71">
        <v>4110</v>
      </c>
      <c r="D92" s="62">
        <v>0</v>
      </c>
      <c r="E92" s="62">
        <v>0</v>
      </c>
      <c r="F92" s="62">
        <f t="shared" si="0"/>
        <v>0</v>
      </c>
    </row>
    <row r="93" spans="1:6" ht="12.75">
      <c r="A93" s="70" t="s">
        <v>92</v>
      </c>
      <c r="B93" s="70"/>
      <c r="C93" s="71">
        <v>4111</v>
      </c>
      <c r="D93" s="62">
        <v>0</v>
      </c>
      <c r="E93" s="62">
        <v>0</v>
      </c>
      <c r="F93" s="62">
        <f t="shared" si="0"/>
        <v>0</v>
      </c>
    </row>
    <row r="94" spans="1:6" ht="12.75">
      <c r="A94" s="70" t="s">
        <v>93</v>
      </c>
      <c r="B94" s="70"/>
      <c r="C94" s="71">
        <v>4112</v>
      </c>
      <c r="D94" s="62">
        <v>0</v>
      </c>
      <c r="E94" s="62">
        <v>0</v>
      </c>
      <c r="F94" s="62">
        <f t="shared" si="0"/>
        <v>0</v>
      </c>
    </row>
    <row r="95" spans="1:6" ht="12.75">
      <c r="A95" s="70" t="s">
        <v>94</v>
      </c>
      <c r="B95" s="70"/>
      <c r="C95" s="71">
        <v>4113</v>
      </c>
      <c r="D95" s="62">
        <v>0</v>
      </c>
      <c r="E95" s="62">
        <v>0</v>
      </c>
      <c r="F95" s="62">
        <f t="shared" si="0"/>
        <v>0</v>
      </c>
    </row>
    <row r="96" spans="1:6" ht="12.75">
      <c r="A96" s="70" t="s">
        <v>95</v>
      </c>
      <c r="B96" s="70"/>
      <c r="C96" s="71">
        <v>4210</v>
      </c>
      <c r="D96" s="62">
        <v>0</v>
      </c>
      <c r="E96" s="62">
        <v>0</v>
      </c>
      <c r="F96" s="62">
        <f t="shared" si="0"/>
        <v>0</v>
      </c>
    </row>
    <row r="97" spans="1:6" ht="12.75">
      <c r="A97" s="70" t="s">
        <v>96</v>
      </c>
      <c r="B97" s="70"/>
      <c r="C97" s="71">
        <v>9000</v>
      </c>
      <c r="D97" s="62">
        <v>0</v>
      </c>
      <c r="E97" s="62">
        <v>0</v>
      </c>
      <c r="F97" s="62">
        <f t="shared" si="0"/>
        <v>0</v>
      </c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14" t="s">
        <v>116</v>
      </c>
      <c r="B100" s="114"/>
      <c r="C100" s="107"/>
      <c r="D100" s="115"/>
      <c r="E100" s="107"/>
      <c r="F100" s="115" t="s">
        <v>97</v>
      </c>
    </row>
    <row r="101" spans="1:6" ht="12.75">
      <c r="A101" s="107"/>
      <c r="B101" s="107"/>
      <c r="C101" s="107"/>
      <c r="D101" s="116" t="s">
        <v>101</v>
      </c>
      <c r="E101" s="107"/>
      <c r="F101" s="116" t="s">
        <v>102</v>
      </c>
    </row>
    <row r="102" spans="1:6" ht="12.75">
      <c r="A102" s="117" t="s">
        <v>117</v>
      </c>
      <c r="B102" s="117"/>
      <c r="C102" s="107"/>
      <c r="D102" s="115"/>
      <c r="E102" s="107"/>
      <c r="F102" s="115" t="s">
        <v>98</v>
      </c>
    </row>
    <row r="103" spans="1:6" ht="12.75">
      <c r="A103" s="107"/>
      <c r="B103" s="107"/>
      <c r="C103" s="107"/>
      <c r="D103" s="116" t="s">
        <v>101</v>
      </c>
      <c r="E103" s="107"/>
      <c r="F103" s="116" t="s">
        <v>102</v>
      </c>
    </row>
    <row r="104" spans="1:6" ht="12.75">
      <c r="A104" s="107" t="s">
        <v>103</v>
      </c>
      <c r="B104" s="115" t="s">
        <v>104</v>
      </c>
      <c r="C104" s="107"/>
      <c r="D104" s="107"/>
      <c r="E104" s="107"/>
      <c r="F104" s="107"/>
    </row>
    <row r="105" spans="1:6" ht="12.75">
      <c r="A105" s="107"/>
      <c r="B105" s="107" t="s">
        <v>105</v>
      </c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14" t="s">
        <v>107</v>
      </c>
      <c r="B107" s="114"/>
      <c r="C107" s="114"/>
      <c r="D107" s="114"/>
      <c r="E107" s="114"/>
      <c r="F107" s="114"/>
    </row>
    <row r="108" spans="1:6" ht="12.75">
      <c r="A108" s="114" t="s">
        <v>108</v>
      </c>
      <c r="B108" s="114"/>
      <c r="C108" s="114"/>
      <c r="D108" s="114"/>
      <c r="E108" s="114"/>
      <c r="F108" s="114"/>
    </row>
  </sheetData>
  <mergeCells count="99">
    <mergeCell ref="A107:F107"/>
    <mergeCell ref="A108:F108"/>
    <mergeCell ref="A96:B96"/>
    <mergeCell ref="A97:B97"/>
    <mergeCell ref="A100:B100"/>
    <mergeCell ref="A102:B102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B19:F19"/>
    <mergeCell ref="A21:B22"/>
    <mergeCell ref="C21:C22"/>
    <mergeCell ref="D21:E21"/>
    <mergeCell ref="F21:F22"/>
    <mergeCell ref="A14:F14"/>
    <mergeCell ref="C15:F15"/>
    <mergeCell ref="B17:F17"/>
    <mergeCell ref="B18:F18"/>
    <mergeCell ref="A10:F10"/>
    <mergeCell ref="A11:F11"/>
    <mergeCell ref="A12:F12"/>
    <mergeCell ref="C13:F13"/>
    <mergeCell ref="D5:F5"/>
    <mergeCell ref="D6:F6"/>
    <mergeCell ref="D7:F7"/>
    <mergeCell ref="D8:F8"/>
    <mergeCell ref="D1:F1"/>
    <mergeCell ref="B2:F2"/>
    <mergeCell ref="D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2019-01-28T13:09:14Z</cp:lastPrinted>
  <dcterms:created xsi:type="dcterms:W3CDTF">2019-01-28T10:47:54Z</dcterms:created>
  <dcterms:modified xsi:type="dcterms:W3CDTF">2019-01-28T15:00:26Z</dcterms:modified>
  <cp:category/>
  <cp:version/>
  <cp:contentType/>
  <cp:contentStatus/>
</cp:coreProperties>
</file>