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0611020" sheetId="1" r:id="rId1"/>
  </sheets>
  <definedNames>
    <definedName name="_xlnm.Print_Area" localSheetId="0">'КПК0611020'!$A$1:$BQ$103</definedName>
  </definedNames>
  <calcPr fullCalcOnLoad="1"/>
</workbook>
</file>

<file path=xl/sharedStrings.xml><?xml version="1.0" encoding="utf-8"?>
<sst xmlns="http://schemas.openxmlformats.org/spreadsheetml/2006/main" count="274" uniqueCount="138">
  <si>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</si>
  <si>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</si>
  <si>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</si>
  <si>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</si>
  <si>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</si>
  <si>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</si>
  <si>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</si>
  <si>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</si>
  <si>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</si>
  <si>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</si>
  <si>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</si>
  <si>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</si>
  <si>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</si>
  <si>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</si>
  <si>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</si>
  <si>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</si>
  <si>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</si>
  <si>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</si>
  <si>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</si>
  <si>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</si>
  <si>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</si>
  <si>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</si>
  <si>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</si>
  <si>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</si>
  <si>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</si>
  <si>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</si>
  <si>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</si>
  <si>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</si>
  <si>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</si>
  <si>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</si>
  <si>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</si>
  <si>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</si>
  <si>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</si>
  <si>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t>(підпис)</t>
  </si>
  <si>
    <t>(ініціали та прізвище)</t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</si>
  <si>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</si>
  <si>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</si>
  <si>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</si>
  <si>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</si>
  <si>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</si>
  <si>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</si>
  <si>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</si>
  <si>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</si>
  <si>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</si>
  <si>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</si>
  <si>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</si>
  <si>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</si>
  <si>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</si>
  <si>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</si>
  <si>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</si>
  <si>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</si>
  <si>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</si>
  <si>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</si>
  <si>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</si>
  <si>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</si>
  <si>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</si>
  <si>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</si>
  <si>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</si>
  <si>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</si>
  <si>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</si>
  <si>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</si>
  <si>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</si>
  <si>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</si>
  <si>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</si>
  <si>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</si>
  <si>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</si>
  <si>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</si>
  <si>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</si>
  <si>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</si>
  <si>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</si>
  <si>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</si>
  <si>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</si>
  <si>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</si>
  <si>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</si>
  <si>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</si>
  <si>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</si>
  <si>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</si>
  <si>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</si>
  <si>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0611020</t>
  </si>
  <si>
    <t>Забезпечити надання відповідних послуг денними загальноосвітніми навчальними закладами</t>
  </si>
  <si>
    <t>0000</t>
  </si>
  <si>
    <t>Усього</t>
  </si>
  <si>
    <t/>
  </si>
  <si>
    <t>0611020 -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</si>
  <si>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затрат</t>
  </si>
  <si>
    <t>кількість закладів (за ступенями шкіл)</t>
  </si>
  <si>
    <t>од.</t>
  </si>
  <si>
    <t>мережа класів і контингент учнів ЗНЗ району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</si>
  <si>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</si>
  <si>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</si>
  <si>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</si>
  <si>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</si>
  <si>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</si>
  <si>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</si>
  <si>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</si>
  <si>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середньорічне число кількості учнів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</si>
  <si>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</si>
  <si>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 працевлаштуванні</t>
  </si>
  <si>
    <t>список дітей із служби сім"ї та молоді</t>
  </si>
  <si>
    <t>ефективності</t>
  </si>
  <si>
    <t>діто-дні відвідування</t>
  </si>
  <si>
    <t>днів</t>
  </si>
  <si>
    <t>класні журнали</t>
  </si>
  <si>
    <t>грн.</t>
  </si>
  <si>
    <t>фактичні видатки</t>
  </si>
  <si>
    <t>якості</t>
  </si>
  <si>
    <t>кількість днів відвідування</t>
  </si>
  <si>
    <t>0600000</t>
  </si>
  <si>
    <t>В. В. Романенко</t>
  </si>
  <si>
    <t>0600000/'0610000</t>
  </si>
  <si>
    <t>0921</t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</si>
  <si>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</si>
  <si>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 / завдання бюджетної програми</t>
    </r>
    <r>
      <rPr>
        <vertAlign val="superscript"/>
        <sz val="10"/>
        <rFont val="Times New Roman"/>
        <family val="1"/>
      </rPr>
      <t>2</t>
    </r>
  </si>
  <si>
    <t>на 31.12.2018  року</t>
  </si>
  <si>
    <t>Відділ освіти,молоді та спорту Пирятинської РДА</t>
  </si>
  <si>
    <t>Відділ освіти, молоді та спорту Пирятинської районної державної адміністрації</t>
  </si>
  <si>
    <t>Начальник відділу освіти, молоді та спорту Пирятинської РДА</t>
  </si>
  <si>
    <t>комплекс системи очистки води</t>
  </si>
  <si>
    <t>рахунок, накладна, договір</t>
  </si>
  <si>
    <t>шт.</t>
  </si>
  <si>
    <t>закупівля комплектів мебелі</t>
  </si>
  <si>
    <t xml:space="preserve">капітальний ремонт спортивного залу Теплівською ЗШ І-ІІІ ступенів </t>
  </si>
  <si>
    <t>поповнення бібліотечного фонду для Віктор.ЗОШ</t>
  </si>
  <si>
    <t>Показники затрат</t>
  </si>
  <si>
    <t>закупівля побутової техніки,копм"ютерів,проекторів і дошок для НУШ</t>
  </si>
  <si>
    <t>акт виконаних робіт, договір</t>
  </si>
  <si>
    <r>
      <t>закупівля комп</t>
    </r>
    <r>
      <rPr>
        <sz val="9"/>
        <rFont val="Arial"/>
        <family val="2"/>
      </rPr>
      <t>’</t>
    </r>
    <r>
      <rPr>
        <sz val="9"/>
        <rFont val="Times New Roman"/>
        <family val="1"/>
      </rPr>
      <t>ютерної техніки для Новомартиновицької ЗШ</t>
    </r>
  </si>
  <si>
    <r>
      <t>8. Джерела фінансування інвестиційних проектів у розрізі підпрограм</t>
    </r>
    <r>
      <rPr>
        <vertAlign val="superscript"/>
        <sz val="9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</si>
  <si>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</si>
  <si>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9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</si>
  <si>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9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</si>
  <si>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Відхилення виникло внаслідок економії коштів: заробітна плата і нарахування - 2310366 грн.-платили 20% престижності при заявлених 30%; 2230 - 19466,48 за рахунок не повного відвідування дітей; енергоносії - 32214,49; інші видатки -7684,52.</t>
  </si>
  <si>
    <t>Головний бухгалтер</t>
  </si>
  <si>
    <t>Н. В. Тертишна</t>
  </si>
  <si>
    <t>cередні затрати на одного учня</t>
  </si>
  <si>
    <t>По спеціальному фонду відхилення виникло - за рахунок тендеру та повернення грошей на область.</t>
  </si>
  <si>
    <t>(грн.)</t>
  </si>
  <si>
    <t xml:space="preserve">  (грн.)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</si>
</sst>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7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 quotePrefix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7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 quotePrefix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 quotePrefix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7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 quotePrefix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quotePrefix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4" fontId="9" fillId="0" borderId="2" xfId="0" applyNumberFormat="1" applyFont="1" applyBorder="1" applyAlignment="1">
      <alignment horizontal="center" vertical="center" wrapText="1"/>
    </xf>
    <xf numFmtId="174" fontId="9" fillId="0" borderId="3" xfId="0" applyNumberFormat="1" applyFont="1" applyBorder="1" applyAlignment="1">
      <alignment horizontal="center" vertical="center" wrapText="1"/>
    </xf>
    <xf numFmtId="174" fontId="9" fillId="0" borderId="4" xfId="0" applyNumberFormat="1" applyFont="1" applyBorder="1" applyAlignment="1">
      <alignment horizontal="center" vertical="center" wrapText="1"/>
    </xf>
    <xf numFmtId="174" fontId="9" fillId="0" borderId="2" xfId="0" applyNumberFormat="1" applyFont="1" applyBorder="1" applyAlignment="1">
      <alignment horizontal="left" vertical="center" wrapText="1"/>
    </xf>
    <xf numFmtId="174" fontId="9" fillId="0" borderId="3" xfId="0" applyNumberFormat="1" applyFont="1" applyBorder="1" applyAlignment="1">
      <alignment horizontal="left" vertical="center" wrapText="1"/>
    </xf>
    <xf numFmtId="174" fontId="9" fillId="0" borderId="4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74" fontId="8" fillId="0" borderId="2" xfId="0" applyNumberFormat="1" applyFont="1" applyBorder="1" applyAlignment="1">
      <alignment horizontal="center" vertical="center" wrapText="1"/>
    </xf>
    <xf numFmtId="174" fontId="8" fillId="0" borderId="3" xfId="0" applyNumberFormat="1" applyFont="1" applyBorder="1" applyAlignment="1">
      <alignment horizontal="center" vertical="center" wrapText="1"/>
    </xf>
    <xf numFmtId="174" fontId="8" fillId="0" borderId="4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left" vertical="center" wrapText="1"/>
    </xf>
    <xf numFmtId="174" fontId="8" fillId="0" borderId="3" xfId="0" applyNumberFormat="1" applyFont="1" applyBorder="1" applyAlignment="1">
      <alignment horizontal="left" vertical="center" wrapText="1"/>
    </xf>
    <xf numFmtId="174" fontId="8" fillId="0" borderId="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 quotePrefix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9" fontId="8" fillId="0" borderId="3" xfId="0" applyNumberFormat="1" applyFont="1" applyBorder="1" applyAlignment="1" quotePrefix="1">
      <alignment horizontal="center" vertical="center" wrapText="1"/>
    </xf>
    <xf numFmtId="49" fontId="8" fillId="0" borderId="4" xfId="0" applyNumberFormat="1" applyFont="1" applyBorder="1" applyAlignment="1" quotePrefix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  <xf numFmtId="174" fontId="8" fillId="0" borderId="2" xfId="0" applyNumberFormat="1" applyFont="1" applyFill="1" applyBorder="1" applyAlignment="1">
      <alignment horizontal="center" vertical="center" wrapText="1"/>
    </xf>
    <xf numFmtId="174" fontId="8" fillId="0" borderId="3" xfId="0" applyNumberFormat="1" applyFont="1" applyFill="1" applyBorder="1" applyAlignment="1">
      <alignment horizontal="center" vertical="center" wrapText="1"/>
    </xf>
    <xf numFmtId="174" fontId="8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3"/>
  <sheetViews>
    <sheetView tabSelected="1" workbookViewId="0" topLeftCell="A2">
      <selection activeCell="A85" sqref="A85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15.75" customHeight="1">
      <c r="AO2" s="99" t="s">
        <v>24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41:64" ht="15.75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41:64" ht="13.5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9.75" customHeight="1" hidden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9.75" customHeight="1" hidden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customHeight="1" hidden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ht="9.75" customHeight="1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8.25" customHeight="1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1" spans="1:64" ht="15.75" customHeight="1">
      <c r="A11" s="57" t="s">
        <v>61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15.75" customHeight="1">
      <c r="A12" s="57" t="s">
        <v>25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4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00" t="s">
        <v>113</v>
      </c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14.25" customHeight="1">
      <c r="A14" s="6" t="s">
        <v>26</v>
      </c>
      <c r="B14" s="103" t="s">
        <v>107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56" t="s">
        <v>114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42" ht="15.75" customHeight="1">
      <c r="A15" s="55" t="s">
        <v>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 t="s">
        <v>1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</row>
    <row r="16" spans="1:64" ht="17.25" customHeight="1">
      <c r="A16" s="6" t="s">
        <v>27</v>
      </c>
      <c r="B16" s="103" t="s">
        <v>109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56" t="s">
        <v>115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42" ht="15.75" customHeight="1">
      <c r="A17" s="55" t="s">
        <v>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 t="s">
        <v>2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</row>
    <row r="18" spans="1:64" ht="27" customHeight="1">
      <c r="A18" s="6" t="s">
        <v>28</v>
      </c>
      <c r="B18" s="103" t="s">
        <v>78</v>
      </c>
      <c r="C18" s="104"/>
      <c r="D18" s="104"/>
      <c r="E18" s="104"/>
      <c r="F18" s="104"/>
      <c r="G18" s="104"/>
      <c r="H18" s="104"/>
      <c r="I18" s="104"/>
      <c r="J18" s="104"/>
      <c r="K18" s="104"/>
      <c r="M18" s="101" t="s">
        <v>110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C18" s="56" t="s">
        <v>77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54" ht="31.5" customHeight="1">
      <c r="A19" s="55" t="s">
        <v>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 t="s">
        <v>111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 t="s">
        <v>3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1" spans="1:64" ht="15.75" customHeight="1">
      <c r="A21" s="58" t="s">
        <v>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</row>
    <row r="22" spans="1:64" ht="15" customHeight="1">
      <c r="A22" s="59" t="s">
        <v>136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4" spans="1:64" ht="27.75" customHeight="1">
      <c r="A24" s="35" t="s">
        <v>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 t="s">
        <v>6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 t="s">
        <v>5</v>
      </c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1:64" ht="27.75" customHeight="1">
      <c r="A25" s="35" t="s">
        <v>10</v>
      </c>
      <c r="B25" s="35"/>
      <c r="C25" s="35"/>
      <c r="D25" s="35"/>
      <c r="E25" s="35"/>
      <c r="F25" s="35"/>
      <c r="G25" s="35"/>
      <c r="H25" s="35" t="s">
        <v>9</v>
      </c>
      <c r="I25" s="35"/>
      <c r="J25" s="35"/>
      <c r="K25" s="35"/>
      <c r="L25" s="35"/>
      <c r="M25" s="35"/>
      <c r="N25" s="35"/>
      <c r="O25" s="35" t="s">
        <v>8</v>
      </c>
      <c r="P25" s="35"/>
      <c r="Q25" s="35"/>
      <c r="R25" s="35"/>
      <c r="S25" s="35"/>
      <c r="T25" s="35"/>
      <c r="U25" s="35"/>
      <c r="V25" s="35" t="s">
        <v>10</v>
      </c>
      <c r="W25" s="35"/>
      <c r="X25" s="35"/>
      <c r="Y25" s="35"/>
      <c r="Z25" s="35"/>
      <c r="AA25" s="35"/>
      <c r="AB25" s="35"/>
      <c r="AC25" s="35" t="s">
        <v>9</v>
      </c>
      <c r="AD25" s="35"/>
      <c r="AE25" s="35"/>
      <c r="AF25" s="35"/>
      <c r="AG25" s="35"/>
      <c r="AH25" s="35"/>
      <c r="AI25" s="35"/>
      <c r="AJ25" s="35" t="s">
        <v>8</v>
      </c>
      <c r="AK25" s="35"/>
      <c r="AL25" s="35"/>
      <c r="AM25" s="35"/>
      <c r="AN25" s="35"/>
      <c r="AO25" s="35"/>
      <c r="AP25" s="35"/>
      <c r="AQ25" s="35" t="s">
        <v>10</v>
      </c>
      <c r="AR25" s="35"/>
      <c r="AS25" s="35"/>
      <c r="AT25" s="35"/>
      <c r="AU25" s="35"/>
      <c r="AV25" s="35"/>
      <c r="AW25" s="35"/>
      <c r="AX25" s="35" t="s">
        <v>9</v>
      </c>
      <c r="AY25" s="35"/>
      <c r="AZ25" s="35"/>
      <c r="BA25" s="35"/>
      <c r="BB25" s="35"/>
      <c r="BC25" s="35"/>
      <c r="BD25" s="35"/>
      <c r="BE25" s="35" t="s">
        <v>8</v>
      </c>
      <c r="BF25" s="35"/>
      <c r="BG25" s="35"/>
      <c r="BH25" s="35"/>
      <c r="BI25" s="35"/>
      <c r="BJ25" s="35"/>
      <c r="BK25" s="35"/>
      <c r="BL25" s="35"/>
    </row>
    <row r="26" spans="1:64" ht="15.75" customHeight="1">
      <c r="A26" s="35">
        <v>1</v>
      </c>
      <c r="B26" s="35"/>
      <c r="C26" s="35"/>
      <c r="D26" s="35"/>
      <c r="E26" s="35"/>
      <c r="F26" s="35"/>
      <c r="G26" s="35"/>
      <c r="H26" s="35">
        <v>2</v>
      </c>
      <c r="I26" s="35"/>
      <c r="J26" s="35"/>
      <c r="K26" s="35"/>
      <c r="L26" s="35"/>
      <c r="M26" s="35"/>
      <c r="N26" s="35"/>
      <c r="O26" s="35">
        <v>3</v>
      </c>
      <c r="P26" s="35"/>
      <c r="Q26" s="35"/>
      <c r="R26" s="35"/>
      <c r="S26" s="35"/>
      <c r="T26" s="35"/>
      <c r="U26" s="35"/>
      <c r="V26" s="35">
        <v>4</v>
      </c>
      <c r="W26" s="35"/>
      <c r="X26" s="35"/>
      <c r="Y26" s="35"/>
      <c r="Z26" s="35"/>
      <c r="AA26" s="35"/>
      <c r="AB26" s="35"/>
      <c r="AC26" s="35">
        <v>5</v>
      </c>
      <c r="AD26" s="35"/>
      <c r="AE26" s="35"/>
      <c r="AF26" s="35"/>
      <c r="AG26" s="35"/>
      <c r="AH26" s="35"/>
      <c r="AI26" s="35"/>
      <c r="AJ26" s="35">
        <v>6</v>
      </c>
      <c r="AK26" s="35"/>
      <c r="AL26" s="35"/>
      <c r="AM26" s="35"/>
      <c r="AN26" s="35"/>
      <c r="AO26" s="35"/>
      <c r="AP26" s="35"/>
      <c r="AQ26" s="35">
        <v>7</v>
      </c>
      <c r="AR26" s="35"/>
      <c r="AS26" s="35"/>
      <c r="AT26" s="35"/>
      <c r="AU26" s="35"/>
      <c r="AV26" s="35"/>
      <c r="AW26" s="35"/>
      <c r="AX26" s="35">
        <v>8</v>
      </c>
      <c r="AY26" s="35"/>
      <c r="AZ26" s="35"/>
      <c r="BA26" s="35"/>
      <c r="BB26" s="35"/>
      <c r="BC26" s="35"/>
      <c r="BD26" s="35"/>
      <c r="BE26" s="35">
        <v>9</v>
      </c>
      <c r="BF26" s="35"/>
      <c r="BG26" s="35"/>
      <c r="BH26" s="35"/>
      <c r="BI26" s="35"/>
      <c r="BJ26" s="35"/>
      <c r="BK26" s="35"/>
      <c r="BL26" s="35"/>
    </row>
    <row r="27" spans="1:79" ht="12.75" customHeight="1" hidden="1">
      <c r="A27" s="44" t="s">
        <v>72</v>
      </c>
      <c r="B27" s="44"/>
      <c r="C27" s="44"/>
      <c r="D27" s="44"/>
      <c r="E27" s="44"/>
      <c r="F27" s="44"/>
      <c r="G27" s="44"/>
      <c r="H27" s="44" t="s">
        <v>73</v>
      </c>
      <c r="I27" s="44"/>
      <c r="J27" s="44"/>
      <c r="K27" s="44"/>
      <c r="L27" s="44"/>
      <c r="M27" s="44"/>
      <c r="N27" s="44"/>
      <c r="O27" s="60" t="s">
        <v>44</v>
      </c>
      <c r="P27" s="34"/>
      <c r="Q27" s="34"/>
      <c r="R27" s="34"/>
      <c r="S27" s="34"/>
      <c r="T27" s="34"/>
      <c r="U27" s="34"/>
      <c r="V27" s="44" t="s">
        <v>42</v>
      </c>
      <c r="W27" s="44"/>
      <c r="X27" s="44"/>
      <c r="Y27" s="44"/>
      <c r="Z27" s="44"/>
      <c r="AA27" s="44"/>
      <c r="AB27" s="44"/>
      <c r="AC27" s="44" t="s">
        <v>43</v>
      </c>
      <c r="AD27" s="44"/>
      <c r="AE27" s="44"/>
      <c r="AF27" s="44"/>
      <c r="AG27" s="44"/>
      <c r="AH27" s="44"/>
      <c r="AI27" s="44"/>
      <c r="AJ27" s="60" t="s">
        <v>44</v>
      </c>
      <c r="AK27" s="34"/>
      <c r="AL27" s="34"/>
      <c r="AM27" s="34"/>
      <c r="AN27" s="34"/>
      <c r="AO27" s="34"/>
      <c r="AP27" s="34"/>
      <c r="AQ27" s="61" t="s">
        <v>45</v>
      </c>
      <c r="AR27" s="44"/>
      <c r="AS27" s="44"/>
      <c r="AT27" s="44"/>
      <c r="AU27" s="44"/>
      <c r="AV27" s="44"/>
      <c r="AW27" s="44"/>
      <c r="AX27" s="61" t="s">
        <v>45</v>
      </c>
      <c r="AY27" s="44"/>
      <c r="AZ27" s="44"/>
      <c r="BA27" s="44"/>
      <c r="BB27" s="44"/>
      <c r="BC27" s="44"/>
      <c r="BD27" s="44"/>
      <c r="BE27" s="34" t="s">
        <v>44</v>
      </c>
      <c r="BF27" s="34"/>
      <c r="BG27" s="34"/>
      <c r="BH27" s="34"/>
      <c r="BI27" s="34"/>
      <c r="BJ27" s="34"/>
      <c r="BK27" s="34"/>
      <c r="BL27" s="34"/>
      <c r="CA27" s="1" t="s">
        <v>62</v>
      </c>
    </row>
    <row r="28" spans="1:79" ht="12.75">
      <c r="A28" s="44">
        <v>36740457</v>
      </c>
      <c r="B28" s="44"/>
      <c r="C28" s="44"/>
      <c r="D28" s="44"/>
      <c r="E28" s="44"/>
      <c r="F28" s="44"/>
      <c r="G28" s="44"/>
      <c r="H28" s="44">
        <v>1248833</v>
      </c>
      <c r="I28" s="44"/>
      <c r="J28" s="44"/>
      <c r="K28" s="44"/>
      <c r="L28" s="44"/>
      <c r="M28" s="44"/>
      <c r="N28" s="44"/>
      <c r="O28" s="44">
        <f>A28+H28</f>
        <v>37989290</v>
      </c>
      <c r="P28" s="44"/>
      <c r="Q28" s="44"/>
      <c r="R28" s="44"/>
      <c r="S28" s="44"/>
      <c r="T28" s="44"/>
      <c r="U28" s="44"/>
      <c r="V28" s="44">
        <v>34370725.49</v>
      </c>
      <c r="W28" s="44"/>
      <c r="X28" s="44"/>
      <c r="Y28" s="44"/>
      <c r="Z28" s="44"/>
      <c r="AA28" s="44"/>
      <c r="AB28" s="44"/>
      <c r="AC28" s="44">
        <v>1123966.5</v>
      </c>
      <c r="AD28" s="44"/>
      <c r="AE28" s="44"/>
      <c r="AF28" s="44"/>
      <c r="AG28" s="44"/>
      <c r="AH28" s="44"/>
      <c r="AI28" s="44"/>
      <c r="AJ28" s="44">
        <f>V28+AC28</f>
        <v>35494691.99</v>
      </c>
      <c r="AK28" s="44"/>
      <c r="AL28" s="44"/>
      <c r="AM28" s="44"/>
      <c r="AN28" s="44"/>
      <c r="AO28" s="44"/>
      <c r="AP28" s="44"/>
      <c r="AQ28" s="44">
        <f>V28-A28</f>
        <v>-2369731.509999998</v>
      </c>
      <c r="AR28" s="44"/>
      <c r="AS28" s="44"/>
      <c r="AT28" s="44"/>
      <c r="AU28" s="44"/>
      <c r="AV28" s="44"/>
      <c r="AW28" s="44"/>
      <c r="AX28" s="44">
        <f>AC28-H28</f>
        <v>-124866.5</v>
      </c>
      <c r="AY28" s="44"/>
      <c r="AZ28" s="44"/>
      <c r="BA28" s="44"/>
      <c r="BB28" s="44"/>
      <c r="BC28" s="44"/>
      <c r="BD28" s="44"/>
      <c r="BE28" s="44">
        <f>AQ28+AX28</f>
        <v>-2494598.009999998</v>
      </c>
      <c r="BF28" s="44"/>
      <c r="BG28" s="44"/>
      <c r="BH28" s="44"/>
      <c r="BI28" s="44"/>
      <c r="BJ28" s="44"/>
      <c r="BK28" s="44"/>
      <c r="BL28" s="44"/>
      <c r="CA28" s="1" t="s">
        <v>63</v>
      </c>
    </row>
    <row r="31" spans="1:64" ht="15.75" customHeight="1">
      <c r="A31" s="62" t="s">
        <v>11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15" customHeight="1">
      <c r="A32" s="59" t="s">
        <v>137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4" spans="1:69" ht="48" customHeight="1">
      <c r="A34" s="35" t="s">
        <v>15</v>
      </c>
      <c r="B34" s="35" t="s">
        <v>14</v>
      </c>
      <c r="C34" s="35"/>
      <c r="D34" s="35"/>
      <c r="E34" s="35"/>
      <c r="F34" s="35" t="s">
        <v>29</v>
      </c>
      <c r="G34" s="35"/>
      <c r="H34" s="35"/>
      <c r="I34" s="35"/>
      <c r="J34" s="35" t="s">
        <v>112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 t="s">
        <v>13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 t="s">
        <v>12</v>
      </c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 t="s">
        <v>5</v>
      </c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 t="s">
        <v>74</v>
      </c>
      <c r="BL34" s="35"/>
      <c r="BM34" s="35"/>
      <c r="BN34" s="35"/>
      <c r="BO34" s="35"/>
      <c r="BP34" s="35"/>
      <c r="BQ34" s="35"/>
    </row>
    <row r="35" spans="1:69" ht="28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 t="s">
        <v>10</v>
      </c>
      <c r="AB35" s="35"/>
      <c r="AC35" s="35"/>
      <c r="AD35" s="35"/>
      <c r="AE35" s="35" t="s">
        <v>9</v>
      </c>
      <c r="AF35" s="35"/>
      <c r="AG35" s="35"/>
      <c r="AH35" s="35"/>
      <c r="AI35" s="35" t="s">
        <v>8</v>
      </c>
      <c r="AJ35" s="35"/>
      <c r="AK35" s="35"/>
      <c r="AL35" s="35"/>
      <c r="AM35" s="35" t="s">
        <v>10</v>
      </c>
      <c r="AN35" s="35"/>
      <c r="AO35" s="35"/>
      <c r="AP35" s="35"/>
      <c r="AQ35" s="35" t="s">
        <v>9</v>
      </c>
      <c r="AR35" s="35"/>
      <c r="AS35" s="35"/>
      <c r="AT35" s="35"/>
      <c r="AU35" s="35" t="s">
        <v>8</v>
      </c>
      <c r="AV35" s="35"/>
      <c r="AW35" s="35"/>
      <c r="AX35" s="35"/>
      <c r="AY35" s="35" t="s">
        <v>10</v>
      </c>
      <c r="AZ35" s="35"/>
      <c r="BA35" s="35"/>
      <c r="BB35" s="35"/>
      <c r="BC35" s="35" t="s">
        <v>9</v>
      </c>
      <c r="BD35" s="35"/>
      <c r="BE35" s="35"/>
      <c r="BF35" s="35"/>
      <c r="BG35" s="35" t="s">
        <v>8</v>
      </c>
      <c r="BH35" s="35"/>
      <c r="BI35" s="35"/>
      <c r="BJ35" s="35"/>
      <c r="BK35" s="35"/>
      <c r="BL35" s="35"/>
      <c r="BM35" s="35"/>
      <c r="BN35" s="35"/>
      <c r="BO35" s="35"/>
      <c r="BP35" s="35"/>
      <c r="BQ35" s="35"/>
    </row>
    <row r="36" spans="1:69" ht="15.75" customHeight="1">
      <c r="A36" s="3">
        <v>1</v>
      </c>
      <c r="B36" s="35">
        <v>2</v>
      </c>
      <c r="C36" s="35"/>
      <c r="D36" s="35"/>
      <c r="E36" s="35"/>
      <c r="F36" s="35">
        <v>3</v>
      </c>
      <c r="G36" s="35"/>
      <c r="H36" s="35"/>
      <c r="I36" s="35"/>
      <c r="J36" s="35">
        <v>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>
        <v>5</v>
      </c>
      <c r="AB36" s="35"/>
      <c r="AC36" s="35"/>
      <c r="AD36" s="35"/>
      <c r="AE36" s="35">
        <v>6</v>
      </c>
      <c r="AF36" s="35"/>
      <c r="AG36" s="35"/>
      <c r="AH36" s="35"/>
      <c r="AI36" s="35">
        <v>7</v>
      </c>
      <c r="AJ36" s="35"/>
      <c r="AK36" s="35"/>
      <c r="AL36" s="35"/>
      <c r="AM36" s="35">
        <v>8</v>
      </c>
      <c r="AN36" s="35"/>
      <c r="AO36" s="35"/>
      <c r="AP36" s="35"/>
      <c r="AQ36" s="35">
        <v>9</v>
      </c>
      <c r="AR36" s="35"/>
      <c r="AS36" s="35"/>
      <c r="AT36" s="35"/>
      <c r="AU36" s="35">
        <v>10</v>
      </c>
      <c r="AV36" s="35"/>
      <c r="AW36" s="35"/>
      <c r="AX36" s="35"/>
      <c r="AY36" s="35">
        <v>11</v>
      </c>
      <c r="AZ36" s="35"/>
      <c r="BA36" s="35"/>
      <c r="BB36" s="35"/>
      <c r="BC36" s="35">
        <v>12</v>
      </c>
      <c r="BD36" s="35"/>
      <c r="BE36" s="35"/>
      <c r="BF36" s="35"/>
      <c r="BG36" s="35">
        <v>13</v>
      </c>
      <c r="BH36" s="35"/>
      <c r="BI36" s="35"/>
      <c r="BJ36" s="35"/>
      <c r="BK36" s="35">
        <v>14</v>
      </c>
      <c r="BL36" s="35"/>
      <c r="BM36" s="35"/>
      <c r="BN36" s="35"/>
      <c r="BO36" s="35"/>
      <c r="BP36" s="35"/>
      <c r="BQ36" s="35"/>
    </row>
    <row r="37" spans="1:79" ht="15.75" customHeight="1" hidden="1">
      <c r="A37" s="3" t="s">
        <v>46</v>
      </c>
      <c r="B37" s="35" t="s">
        <v>47</v>
      </c>
      <c r="C37" s="35"/>
      <c r="D37" s="35"/>
      <c r="E37" s="35"/>
      <c r="F37" s="35" t="s">
        <v>48</v>
      </c>
      <c r="G37" s="35"/>
      <c r="H37" s="35"/>
      <c r="I37" s="35"/>
      <c r="J37" s="63" t="s">
        <v>49</v>
      </c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44" t="s">
        <v>41</v>
      </c>
      <c r="AB37" s="44"/>
      <c r="AC37" s="44"/>
      <c r="AD37" s="44"/>
      <c r="AE37" s="44" t="s">
        <v>40</v>
      </c>
      <c r="AF37" s="44"/>
      <c r="AG37" s="44"/>
      <c r="AH37" s="44"/>
      <c r="AI37" s="60" t="s">
        <v>56</v>
      </c>
      <c r="AJ37" s="34"/>
      <c r="AK37" s="34"/>
      <c r="AL37" s="34"/>
      <c r="AM37" s="44" t="s">
        <v>42</v>
      </c>
      <c r="AN37" s="44"/>
      <c r="AO37" s="44"/>
      <c r="AP37" s="44"/>
      <c r="AQ37" s="44" t="s">
        <v>43</v>
      </c>
      <c r="AR37" s="44"/>
      <c r="AS37" s="44"/>
      <c r="AT37" s="44"/>
      <c r="AU37" s="60" t="s">
        <v>56</v>
      </c>
      <c r="AV37" s="34"/>
      <c r="AW37" s="34"/>
      <c r="AX37" s="34"/>
      <c r="AY37" s="61" t="s">
        <v>57</v>
      </c>
      <c r="AZ37" s="44"/>
      <c r="BA37" s="44"/>
      <c r="BB37" s="44"/>
      <c r="BC37" s="61" t="s">
        <v>57</v>
      </c>
      <c r="BD37" s="44"/>
      <c r="BE37" s="44"/>
      <c r="BF37" s="44"/>
      <c r="BG37" s="34" t="s">
        <v>56</v>
      </c>
      <c r="BH37" s="34"/>
      <c r="BI37" s="34"/>
      <c r="BJ37" s="34"/>
      <c r="BK37" s="63" t="s">
        <v>75</v>
      </c>
      <c r="BL37" s="63"/>
      <c r="BM37" s="63"/>
      <c r="BN37" s="63"/>
      <c r="BO37" s="63"/>
      <c r="BP37" s="63"/>
      <c r="BQ37" s="63"/>
      <c r="CA37" s="1" t="s">
        <v>64</v>
      </c>
    </row>
    <row r="38" spans="1:79" s="4" customFormat="1" ht="51.75" customHeight="1">
      <c r="A38" s="7">
        <v>1</v>
      </c>
      <c r="B38" s="36" t="s">
        <v>78</v>
      </c>
      <c r="C38" s="37"/>
      <c r="D38" s="37"/>
      <c r="E38" s="38"/>
      <c r="F38" s="39" t="s">
        <v>76</v>
      </c>
      <c r="G38" s="40"/>
      <c r="H38" s="40"/>
      <c r="I38" s="40"/>
      <c r="J38" s="41" t="s">
        <v>77</v>
      </c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8"/>
      <c r="AA38" s="34">
        <v>0</v>
      </c>
      <c r="AB38" s="34"/>
      <c r="AC38" s="34"/>
      <c r="AD38" s="34"/>
      <c r="AE38" s="34">
        <v>0</v>
      </c>
      <c r="AF38" s="34"/>
      <c r="AG38" s="34"/>
      <c r="AH38" s="34"/>
      <c r="AI38" s="34">
        <f>AA38+AE38</f>
        <v>0</v>
      </c>
      <c r="AJ38" s="34"/>
      <c r="AK38" s="34"/>
      <c r="AL38" s="34"/>
      <c r="AM38" s="34">
        <v>0</v>
      </c>
      <c r="AN38" s="34"/>
      <c r="AO38" s="34"/>
      <c r="AP38" s="34"/>
      <c r="AQ38" s="34">
        <v>0</v>
      </c>
      <c r="AR38" s="34"/>
      <c r="AS38" s="34"/>
      <c r="AT38" s="34"/>
      <c r="AU38" s="34">
        <f>AM38+AQ38</f>
        <v>0</v>
      </c>
      <c r="AV38" s="34"/>
      <c r="AW38" s="34"/>
      <c r="AX38" s="34"/>
      <c r="AY38" s="34">
        <f>AM38-AA38</f>
        <v>0</v>
      </c>
      <c r="AZ38" s="34"/>
      <c r="BA38" s="34"/>
      <c r="BB38" s="34"/>
      <c r="BC38" s="34">
        <f>AQ38-AE38</f>
        <v>0</v>
      </c>
      <c r="BD38" s="34"/>
      <c r="BE38" s="34"/>
      <c r="BF38" s="34"/>
      <c r="BG38" s="34">
        <f>AY38+BC38</f>
        <v>0</v>
      </c>
      <c r="BH38" s="34"/>
      <c r="BI38" s="34"/>
      <c r="BJ38" s="34"/>
      <c r="BK38" s="33"/>
      <c r="BL38" s="33"/>
      <c r="BM38" s="33"/>
      <c r="BN38" s="33"/>
      <c r="BO38" s="33"/>
      <c r="BP38" s="33"/>
      <c r="BQ38" s="33"/>
      <c r="CA38" s="4" t="s">
        <v>65</v>
      </c>
    </row>
    <row r="39" spans="1:69" ht="31.5" customHeight="1">
      <c r="A39" s="3">
        <v>2</v>
      </c>
      <c r="B39" s="46" t="s">
        <v>78</v>
      </c>
      <c r="C39" s="47"/>
      <c r="D39" s="47"/>
      <c r="E39" s="48"/>
      <c r="F39" s="49" t="s">
        <v>76</v>
      </c>
      <c r="G39" s="50"/>
      <c r="H39" s="50"/>
      <c r="I39" s="50"/>
      <c r="J39" s="51" t="s">
        <v>79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44">
        <f>A28</f>
        <v>36740457</v>
      </c>
      <c r="AB39" s="44"/>
      <c r="AC39" s="44"/>
      <c r="AD39" s="44"/>
      <c r="AE39" s="44">
        <f>H28</f>
        <v>1248833</v>
      </c>
      <c r="AF39" s="44"/>
      <c r="AG39" s="44"/>
      <c r="AH39" s="44"/>
      <c r="AI39" s="44">
        <f>AA39+AE39</f>
        <v>37989290</v>
      </c>
      <c r="AJ39" s="44"/>
      <c r="AK39" s="44"/>
      <c r="AL39" s="44"/>
      <c r="AM39" s="44">
        <f>V28</f>
        <v>34370725.49</v>
      </c>
      <c r="AN39" s="44"/>
      <c r="AO39" s="44"/>
      <c r="AP39" s="44"/>
      <c r="AQ39" s="44">
        <f>AC28</f>
        <v>1123966.5</v>
      </c>
      <c r="AR39" s="44"/>
      <c r="AS39" s="44"/>
      <c r="AT39" s="44"/>
      <c r="AU39" s="44">
        <f>AM39+AQ39</f>
        <v>35494691.99</v>
      </c>
      <c r="AV39" s="44"/>
      <c r="AW39" s="44"/>
      <c r="AX39" s="44"/>
      <c r="AY39" s="44">
        <f>AM39-AA39</f>
        <v>-2369731.509999998</v>
      </c>
      <c r="AZ39" s="44"/>
      <c r="BA39" s="44"/>
      <c r="BB39" s="44"/>
      <c r="BC39" s="44">
        <f>AQ39-AE39</f>
        <v>-124866.5</v>
      </c>
      <c r="BD39" s="44"/>
      <c r="BE39" s="44"/>
      <c r="BF39" s="44"/>
      <c r="BG39" s="44">
        <f>AY39+BC39</f>
        <v>-2494598.009999998</v>
      </c>
      <c r="BH39" s="44"/>
      <c r="BI39" s="44"/>
      <c r="BJ39" s="44"/>
      <c r="BK39" s="45"/>
      <c r="BL39" s="45"/>
      <c r="BM39" s="45"/>
      <c r="BN39" s="45"/>
      <c r="BO39" s="45"/>
      <c r="BP39" s="45"/>
      <c r="BQ39" s="45"/>
    </row>
    <row r="40" spans="1:69" s="4" customFormat="1" ht="12.75">
      <c r="A40" s="7"/>
      <c r="B40" s="36" t="s">
        <v>82</v>
      </c>
      <c r="C40" s="37"/>
      <c r="D40" s="37"/>
      <c r="E40" s="38"/>
      <c r="F40" s="39" t="s">
        <v>80</v>
      </c>
      <c r="G40" s="40"/>
      <c r="H40" s="40"/>
      <c r="I40" s="40"/>
      <c r="J40" s="41" t="s">
        <v>81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34">
        <v>0</v>
      </c>
      <c r="AB40" s="34"/>
      <c r="AC40" s="34"/>
      <c r="AD40" s="34"/>
      <c r="AE40" s="34">
        <v>0</v>
      </c>
      <c r="AF40" s="34"/>
      <c r="AG40" s="34"/>
      <c r="AH40" s="34"/>
      <c r="AI40" s="34">
        <f>AA40+AE40</f>
        <v>0</v>
      </c>
      <c r="AJ40" s="34"/>
      <c r="AK40" s="34"/>
      <c r="AL40" s="34"/>
      <c r="AM40" s="34">
        <v>0</v>
      </c>
      <c r="AN40" s="34"/>
      <c r="AO40" s="34"/>
      <c r="AP40" s="34"/>
      <c r="AQ40" s="34">
        <v>0</v>
      </c>
      <c r="AR40" s="34"/>
      <c r="AS40" s="34"/>
      <c r="AT40" s="34"/>
      <c r="AU40" s="34">
        <f>AM40+AQ40</f>
        <v>0</v>
      </c>
      <c r="AV40" s="34"/>
      <c r="AW40" s="34"/>
      <c r="AX40" s="34"/>
      <c r="AY40" s="34">
        <f>AM40-AA40</f>
        <v>0</v>
      </c>
      <c r="AZ40" s="34"/>
      <c r="BA40" s="34"/>
      <c r="BB40" s="34"/>
      <c r="BC40" s="34">
        <f>AQ40-AE40</f>
        <v>0</v>
      </c>
      <c r="BD40" s="34"/>
      <c r="BE40" s="34"/>
      <c r="BF40" s="34"/>
      <c r="BG40" s="34">
        <f>AY40+BC40</f>
        <v>0</v>
      </c>
      <c r="BH40" s="34"/>
      <c r="BI40" s="34"/>
      <c r="BJ40" s="34"/>
      <c r="BK40" s="33"/>
      <c r="BL40" s="33"/>
      <c r="BM40" s="33"/>
      <c r="BN40" s="33"/>
      <c r="BO40" s="33"/>
      <c r="BP40" s="33"/>
      <c r="BQ40" s="33"/>
    </row>
    <row r="41" spans="1:69" ht="12.75">
      <c r="A41" s="128" t="s">
        <v>131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</row>
    <row r="42" spans="1:69" ht="12.75">
      <c r="A42" s="12" t="s">
        <v>135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</row>
    <row r="43" spans="1:64" ht="15.75" customHeight="1">
      <c r="A43" s="62" t="s">
        <v>31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</row>
    <row r="44" spans="1:64" ht="15" customHeight="1">
      <c r="A44" s="59" t="s">
        <v>137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</row>
    <row r="46" spans="1:69" ht="39.75" customHeight="1">
      <c r="A46" s="35" t="s">
        <v>30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 t="s">
        <v>13</v>
      </c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 t="s">
        <v>12</v>
      </c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 t="s">
        <v>5</v>
      </c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 t="s">
        <v>74</v>
      </c>
      <c r="BJ46" s="35"/>
      <c r="BK46" s="35"/>
      <c r="BL46" s="35"/>
      <c r="BM46" s="35"/>
      <c r="BN46" s="35"/>
      <c r="BO46" s="35"/>
      <c r="BP46" s="35"/>
      <c r="BQ46" s="35"/>
    </row>
    <row r="47" spans="1:69" ht="28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 t="s">
        <v>10</v>
      </c>
      <c r="R47" s="35"/>
      <c r="S47" s="35"/>
      <c r="T47" s="35"/>
      <c r="U47" s="35"/>
      <c r="V47" s="35" t="s">
        <v>9</v>
      </c>
      <c r="W47" s="35"/>
      <c r="X47" s="35"/>
      <c r="Y47" s="35"/>
      <c r="Z47" s="35"/>
      <c r="AA47" s="35" t="s">
        <v>8</v>
      </c>
      <c r="AB47" s="35"/>
      <c r="AC47" s="35"/>
      <c r="AD47" s="35"/>
      <c r="AE47" s="35"/>
      <c r="AF47" s="35"/>
      <c r="AG47" s="35" t="s">
        <v>10</v>
      </c>
      <c r="AH47" s="35"/>
      <c r="AI47" s="35"/>
      <c r="AJ47" s="35"/>
      <c r="AK47" s="35"/>
      <c r="AL47" s="35" t="s">
        <v>9</v>
      </c>
      <c r="AM47" s="35"/>
      <c r="AN47" s="35"/>
      <c r="AO47" s="35"/>
      <c r="AP47" s="35"/>
      <c r="AQ47" s="35" t="s">
        <v>8</v>
      </c>
      <c r="AR47" s="35"/>
      <c r="AS47" s="35"/>
      <c r="AT47" s="35"/>
      <c r="AU47" s="35"/>
      <c r="AV47" s="35"/>
      <c r="AW47" s="35" t="s">
        <v>10</v>
      </c>
      <c r="AX47" s="113"/>
      <c r="AY47" s="113"/>
      <c r="AZ47" s="113"/>
      <c r="BA47" s="35" t="s">
        <v>9</v>
      </c>
      <c r="BB47" s="113"/>
      <c r="BC47" s="113"/>
      <c r="BD47" s="113"/>
      <c r="BE47" s="35" t="s">
        <v>8</v>
      </c>
      <c r="BF47" s="113"/>
      <c r="BG47" s="113"/>
      <c r="BH47" s="113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69" ht="15.75" customHeight="1">
      <c r="A48" s="35">
        <v>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>
        <v>2</v>
      </c>
      <c r="R48" s="35"/>
      <c r="S48" s="35"/>
      <c r="T48" s="35"/>
      <c r="U48" s="35"/>
      <c r="V48" s="35">
        <v>3</v>
      </c>
      <c r="W48" s="35"/>
      <c r="X48" s="35"/>
      <c r="Y48" s="35"/>
      <c r="Z48" s="35"/>
      <c r="AA48" s="35">
        <v>4</v>
      </c>
      <c r="AB48" s="35"/>
      <c r="AC48" s="35"/>
      <c r="AD48" s="35"/>
      <c r="AE48" s="35"/>
      <c r="AF48" s="35"/>
      <c r="AG48" s="35">
        <v>5</v>
      </c>
      <c r="AH48" s="35"/>
      <c r="AI48" s="35"/>
      <c r="AJ48" s="35"/>
      <c r="AK48" s="35"/>
      <c r="AL48" s="35">
        <v>6</v>
      </c>
      <c r="AM48" s="35"/>
      <c r="AN48" s="35"/>
      <c r="AO48" s="35"/>
      <c r="AP48" s="35"/>
      <c r="AQ48" s="35">
        <v>7</v>
      </c>
      <c r="AR48" s="35"/>
      <c r="AS48" s="35"/>
      <c r="AT48" s="35"/>
      <c r="AU48" s="35"/>
      <c r="AV48" s="35"/>
      <c r="AW48" s="35">
        <v>8</v>
      </c>
      <c r="AX48" s="113"/>
      <c r="AY48" s="113"/>
      <c r="AZ48" s="113"/>
      <c r="BA48" s="35">
        <v>9</v>
      </c>
      <c r="BB48" s="113"/>
      <c r="BC48" s="113"/>
      <c r="BD48" s="113"/>
      <c r="BE48" s="35">
        <v>10</v>
      </c>
      <c r="BF48" s="113"/>
      <c r="BG48" s="113"/>
      <c r="BH48" s="113"/>
      <c r="BI48" s="114">
        <v>11</v>
      </c>
      <c r="BJ48" s="114"/>
      <c r="BK48" s="114"/>
      <c r="BL48" s="114"/>
      <c r="BM48" s="114"/>
      <c r="BN48" s="114"/>
      <c r="BO48" s="114"/>
      <c r="BP48" s="114"/>
      <c r="BQ48" s="114"/>
    </row>
    <row r="49" spans="1:79" ht="18" customHeight="1" hidden="1">
      <c r="A49" s="63" t="s">
        <v>49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44" t="s">
        <v>41</v>
      </c>
      <c r="R49" s="44"/>
      <c r="S49" s="44"/>
      <c r="T49" s="44"/>
      <c r="U49" s="44"/>
      <c r="V49" s="44" t="s">
        <v>40</v>
      </c>
      <c r="W49" s="44"/>
      <c r="X49" s="44"/>
      <c r="Y49" s="44"/>
      <c r="Z49" s="44"/>
      <c r="AA49" s="60" t="s">
        <v>58</v>
      </c>
      <c r="AB49" s="34"/>
      <c r="AC49" s="34"/>
      <c r="AD49" s="34"/>
      <c r="AE49" s="34"/>
      <c r="AF49" s="34"/>
      <c r="AG49" s="44" t="s">
        <v>42</v>
      </c>
      <c r="AH49" s="44"/>
      <c r="AI49" s="44"/>
      <c r="AJ49" s="44"/>
      <c r="AK49" s="44"/>
      <c r="AL49" s="44" t="s">
        <v>43</v>
      </c>
      <c r="AM49" s="44"/>
      <c r="AN49" s="44"/>
      <c r="AO49" s="44"/>
      <c r="AP49" s="44"/>
      <c r="AQ49" s="60" t="s">
        <v>58</v>
      </c>
      <c r="AR49" s="34"/>
      <c r="AS49" s="34"/>
      <c r="AT49" s="34"/>
      <c r="AU49" s="34"/>
      <c r="AV49" s="34"/>
      <c r="AW49" s="61" t="s">
        <v>59</v>
      </c>
      <c r="AX49" s="61"/>
      <c r="AY49" s="61"/>
      <c r="AZ49" s="61"/>
      <c r="BA49" s="61" t="s">
        <v>59</v>
      </c>
      <c r="BB49" s="113"/>
      <c r="BC49" s="113"/>
      <c r="BD49" s="113"/>
      <c r="BE49" s="34" t="s">
        <v>58</v>
      </c>
      <c r="BF49" s="34"/>
      <c r="BG49" s="34"/>
      <c r="BH49" s="34"/>
      <c r="BI49" s="44" t="s">
        <v>75</v>
      </c>
      <c r="BJ49" s="44"/>
      <c r="BK49" s="44"/>
      <c r="BL49" s="44"/>
      <c r="BM49" s="44"/>
      <c r="BN49" s="44"/>
      <c r="BO49" s="44"/>
      <c r="BP49" s="44"/>
      <c r="BQ49" s="44"/>
      <c r="CA49" s="1" t="s">
        <v>66</v>
      </c>
    </row>
    <row r="50" spans="1:79" s="4" customFormat="1" ht="12.75">
      <c r="A50" s="105" t="s">
        <v>81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>
        <f>Q50+V50</f>
        <v>0</v>
      </c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>
        <f>AG50+AL50</f>
        <v>0</v>
      </c>
      <c r="AR50" s="34"/>
      <c r="AS50" s="34"/>
      <c r="AT50" s="34"/>
      <c r="AU50" s="34"/>
      <c r="AV50" s="34"/>
      <c r="AW50" s="34">
        <f>AG50-Q50</f>
        <v>0</v>
      </c>
      <c r="AX50" s="115"/>
      <c r="AY50" s="115"/>
      <c r="AZ50" s="115"/>
      <c r="BA50" s="34">
        <f>AK50-U50</f>
        <v>0</v>
      </c>
      <c r="BB50" s="115"/>
      <c r="BC50" s="115"/>
      <c r="BD50" s="115"/>
      <c r="BE50" s="34">
        <f>AU50+AZ50</f>
        <v>0</v>
      </c>
      <c r="BF50" s="115"/>
      <c r="BG50" s="115"/>
      <c r="BH50" s="115"/>
      <c r="BI50" s="64"/>
      <c r="BJ50" s="64"/>
      <c r="BK50" s="64"/>
      <c r="BL50" s="64"/>
      <c r="BM50" s="64"/>
      <c r="BN50" s="64"/>
      <c r="BO50" s="64"/>
      <c r="BP50" s="64"/>
      <c r="BQ50" s="64"/>
      <c r="CA50" s="4" t="s">
        <v>67</v>
      </c>
    </row>
    <row r="52" spans="1:69" ht="15.75" customHeight="1">
      <c r="A52" s="89" t="s">
        <v>16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"/>
      <c r="BN52" s="8"/>
      <c r="BO52" s="8"/>
      <c r="BP52" s="8"/>
      <c r="BQ52" s="8"/>
    </row>
    <row r="53" spans="1:69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ht="48.75" customHeight="1">
      <c r="A54" s="17" t="s">
        <v>20</v>
      </c>
      <c r="B54" s="17"/>
      <c r="C54" s="17" t="s">
        <v>14</v>
      </c>
      <c r="D54" s="17"/>
      <c r="E54" s="17"/>
      <c r="F54" s="17"/>
      <c r="G54" s="17" t="s">
        <v>19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 t="s">
        <v>18</v>
      </c>
      <c r="U54" s="17"/>
      <c r="V54" s="17"/>
      <c r="W54" s="17"/>
      <c r="X54" s="17"/>
      <c r="Y54" s="17" t="s">
        <v>17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 t="s">
        <v>13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 t="s">
        <v>32</v>
      </c>
      <c r="AT54" s="17"/>
      <c r="AU54" s="17"/>
      <c r="AV54" s="17"/>
      <c r="AW54" s="17"/>
      <c r="AX54" s="17"/>
      <c r="AY54" s="17"/>
      <c r="AZ54" s="17"/>
      <c r="BA54" s="17"/>
      <c r="BB54" s="17"/>
      <c r="BC54" s="17" t="s">
        <v>5</v>
      </c>
      <c r="BD54" s="17"/>
      <c r="BE54" s="17"/>
      <c r="BF54" s="17"/>
      <c r="BG54" s="17"/>
      <c r="BH54" s="17"/>
      <c r="BI54" s="17"/>
      <c r="BJ54" s="17"/>
      <c r="BK54" s="17"/>
      <c r="BL54" s="17"/>
      <c r="BM54" s="8"/>
      <c r="BN54" s="8"/>
      <c r="BO54" s="8"/>
      <c r="BP54" s="8"/>
      <c r="BQ54" s="8"/>
    </row>
    <row r="55" spans="1:69" ht="15.75" customHeight="1">
      <c r="A55" s="17">
        <v>1</v>
      </c>
      <c r="B55" s="17"/>
      <c r="C55" s="17">
        <v>2</v>
      </c>
      <c r="D55" s="17"/>
      <c r="E55" s="17"/>
      <c r="F55" s="17"/>
      <c r="G55" s="17">
        <v>3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4</v>
      </c>
      <c r="U55" s="17"/>
      <c r="V55" s="17"/>
      <c r="W55" s="17"/>
      <c r="X55" s="17"/>
      <c r="Y55" s="17">
        <v>5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>
        <v>6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>
        <v>7</v>
      </c>
      <c r="AT55" s="17"/>
      <c r="AU55" s="17"/>
      <c r="AV55" s="17"/>
      <c r="AW55" s="17"/>
      <c r="AX55" s="17"/>
      <c r="AY55" s="17"/>
      <c r="AZ55" s="17"/>
      <c r="BA55" s="17"/>
      <c r="BB55" s="17"/>
      <c r="BC55" s="17">
        <v>8</v>
      </c>
      <c r="BD55" s="17"/>
      <c r="BE55" s="17"/>
      <c r="BF55" s="17"/>
      <c r="BG55" s="17"/>
      <c r="BH55" s="17"/>
      <c r="BI55" s="17"/>
      <c r="BJ55" s="17"/>
      <c r="BK55" s="17"/>
      <c r="BL55" s="17"/>
      <c r="BM55" s="8"/>
      <c r="BN55" s="8"/>
      <c r="BO55" s="8"/>
      <c r="BP55" s="8"/>
      <c r="BQ55" s="8"/>
    </row>
    <row r="56" spans="1:79" ht="12.75" customHeight="1" hidden="1">
      <c r="A56" s="17"/>
      <c r="B56" s="17"/>
      <c r="C56" s="17" t="s">
        <v>47</v>
      </c>
      <c r="D56" s="17"/>
      <c r="E56" s="17"/>
      <c r="F56" s="17"/>
      <c r="G56" s="96" t="s">
        <v>49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 t="s">
        <v>50</v>
      </c>
      <c r="U56" s="96"/>
      <c r="V56" s="96"/>
      <c r="W56" s="96"/>
      <c r="X56" s="96"/>
      <c r="Y56" s="96" t="s">
        <v>51</v>
      </c>
      <c r="Z56" s="96"/>
      <c r="AA56" s="96"/>
      <c r="AB56" s="96"/>
      <c r="AC56" s="96"/>
      <c r="AD56" s="96"/>
      <c r="AE56" s="96"/>
      <c r="AF56" s="96"/>
      <c r="AG56" s="96"/>
      <c r="AH56" s="96"/>
      <c r="AI56" s="16" t="s">
        <v>41</v>
      </c>
      <c r="AJ56" s="16"/>
      <c r="AK56" s="16"/>
      <c r="AL56" s="16"/>
      <c r="AM56" s="16"/>
      <c r="AN56" s="16"/>
      <c r="AO56" s="16"/>
      <c r="AP56" s="16"/>
      <c r="AQ56" s="16"/>
      <c r="AR56" s="16"/>
      <c r="AS56" s="16" t="s">
        <v>42</v>
      </c>
      <c r="AT56" s="16"/>
      <c r="AU56" s="16"/>
      <c r="AV56" s="16"/>
      <c r="AW56" s="16"/>
      <c r="AX56" s="16"/>
      <c r="AY56" s="16"/>
      <c r="AZ56" s="16"/>
      <c r="BA56" s="16"/>
      <c r="BB56" s="16"/>
      <c r="BC56" s="95" t="s">
        <v>60</v>
      </c>
      <c r="BD56" s="16"/>
      <c r="BE56" s="16"/>
      <c r="BF56" s="16"/>
      <c r="BG56" s="16"/>
      <c r="BH56" s="16"/>
      <c r="BI56" s="16"/>
      <c r="BJ56" s="16"/>
      <c r="BK56" s="16"/>
      <c r="BL56" s="16"/>
      <c r="BM56" s="8"/>
      <c r="BN56" s="8"/>
      <c r="BO56" s="8"/>
      <c r="BP56" s="8"/>
      <c r="BQ56" s="8"/>
      <c r="CA56" s="1" t="s">
        <v>68</v>
      </c>
    </row>
    <row r="57" spans="1:79" s="4" customFormat="1" ht="62.25" customHeight="1">
      <c r="A57" s="26"/>
      <c r="B57" s="26"/>
      <c r="C57" s="27" t="s">
        <v>78</v>
      </c>
      <c r="D57" s="28"/>
      <c r="E57" s="28"/>
      <c r="F57" s="29"/>
      <c r="G57" s="22" t="s">
        <v>83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1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>
        <f aca="true" t="shared" si="0" ref="BC57:BC74">AS57-AI57</f>
        <v>0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9"/>
      <c r="BN57" s="9"/>
      <c r="BO57" s="9"/>
      <c r="BP57" s="9"/>
      <c r="BQ57" s="9"/>
      <c r="CA57" s="4" t="s">
        <v>69</v>
      </c>
    </row>
    <row r="58" spans="1:69" s="4" customFormat="1" ht="36.75" customHeight="1">
      <c r="A58" s="26"/>
      <c r="B58" s="26"/>
      <c r="C58" s="27" t="s">
        <v>78</v>
      </c>
      <c r="D58" s="28"/>
      <c r="E58" s="28"/>
      <c r="F58" s="29"/>
      <c r="G58" s="22" t="s">
        <v>79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4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>
        <f t="shared" si="0"/>
        <v>0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9"/>
      <c r="BN58" s="9"/>
      <c r="BO58" s="9"/>
      <c r="BP58" s="9"/>
      <c r="BQ58" s="9"/>
    </row>
    <row r="59" spans="1:69" s="4" customFormat="1" ht="12.75">
      <c r="A59" s="26"/>
      <c r="B59" s="26"/>
      <c r="C59" s="27" t="s">
        <v>78</v>
      </c>
      <c r="D59" s="28"/>
      <c r="E59" s="28"/>
      <c r="F59" s="29"/>
      <c r="G59" s="22" t="s">
        <v>84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>
        <f t="shared" si="0"/>
        <v>0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9"/>
      <c r="BN59" s="9"/>
      <c r="BO59" s="9"/>
      <c r="BP59" s="9"/>
      <c r="BQ59" s="9"/>
    </row>
    <row r="60" spans="1:69" ht="24.75" customHeight="1">
      <c r="A60" s="17"/>
      <c r="B60" s="17"/>
      <c r="C60" s="18" t="s">
        <v>78</v>
      </c>
      <c r="D60" s="19"/>
      <c r="E60" s="19"/>
      <c r="F60" s="20"/>
      <c r="G60" s="13" t="s">
        <v>85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5"/>
      <c r="T60" s="21" t="s">
        <v>86</v>
      </c>
      <c r="U60" s="21"/>
      <c r="V60" s="21"/>
      <c r="W60" s="21"/>
      <c r="X60" s="21"/>
      <c r="Y60" s="13" t="s">
        <v>87</v>
      </c>
      <c r="Z60" s="31"/>
      <c r="AA60" s="31"/>
      <c r="AB60" s="31"/>
      <c r="AC60" s="31"/>
      <c r="AD60" s="31"/>
      <c r="AE60" s="31"/>
      <c r="AF60" s="31"/>
      <c r="AG60" s="31"/>
      <c r="AH60" s="32"/>
      <c r="AI60" s="16">
        <v>12</v>
      </c>
      <c r="AJ60" s="16"/>
      <c r="AK60" s="16"/>
      <c r="AL60" s="16"/>
      <c r="AM60" s="16"/>
      <c r="AN60" s="16"/>
      <c r="AO60" s="16"/>
      <c r="AP60" s="16"/>
      <c r="AQ60" s="16"/>
      <c r="AR60" s="16"/>
      <c r="AS60" s="16">
        <v>12</v>
      </c>
      <c r="AT60" s="16"/>
      <c r="AU60" s="16"/>
      <c r="AV60" s="16"/>
      <c r="AW60" s="16"/>
      <c r="AX60" s="16"/>
      <c r="AY60" s="16"/>
      <c r="AZ60" s="16"/>
      <c r="BA60" s="16"/>
      <c r="BB60" s="16"/>
      <c r="BC60" s="16">
        <f t="shared" si="0"/>
        <v>0</v>
      </c>
      <c r="BD60" s="16"/>
      <c r="BE60" s="16"/>
      <c r="BF60" s="16"/>
      <c r="BG60" s="16"/>
      <c r="BH60" s="16"/>
      <c r="BI60" s="16"/>
      <c r="BJ60" s="16"/>
      <c r="BK60" s="16"/>
      <c r="BL60" s="16"/>
      <c r="BM60" s="8"/>
      <c r="BN60" s="8"/>
      <c r="BO60" s="8"/>
      <c r="BP60" s="8"/>
      <c r="BQ60" s="8"/>
    </row>
    <row r="61" spans="1:69" ht="25.5" customHeight="1">
      <c r="A61" s="17"/>
      <c r="B61" s="17"/>
      <c r="C61" s="18" t="s">
        <v>78</v>
      </c>
      <c r="D61" s="19"/>
      <c r="E61" s="19"/>
      <c r="F61" s="20"/>
      <c r="G61" s="13" t="s">
        <v>88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5"/>
      <c r="T61" s="21" t="s">
        <v>86</v>
      </c>
      <c r="U61" s="21"/>
      <c r="V61" s="21"/>
      <c r="W61" s="21"/>
      <c r="X61" s="21"/>
      <c r="Y61" s="13" t="s">
        <v>87</v>
      </c>
      <c r="Z61" s="14"/>
      <c r="AA61" s="14"/>
      <c r="AB61" s="14"/>
      <c r="AC61" s="14"/>
      <c r="AD61" s="14"/>
      <c r="AE61" s="14"/>
      <c r="AF61" s="14"/>
      <c r="AG61" s="14"/>
      <c r="AH61" s="15"/>
      <c r="AI61" s="16">
        <v>101</v>
      </c>
      <c r="AJ61" s="16"/>
      <c r="AK61" s="16"/>
      <c r="AL61" s="16"/>
      <c r="AM61" s="16"/>
      <c r="AN61" s="16"/>
      <c r="AO61" s="16"/>
      <c r="AP61" s="16"/>
      <c r="AQ61" s="16"/>
      <c r="AR61" s="16"/>
      <c r="AS61" s="16">
        <v>105</v>
      </c>
      <c r="AT61" s="16"/>
      <c r="AU61" s="16"/>
      <c r="AV61" s="16"/>
      <c r="AW61" s="16"/>
      <c r="AX61" s="16"/>
      <c r="AY61" s="16"/>
      <c r="AZ61" s="16"/>
      <c r="BA61" s="16"/>
      <c r="BB61" s="16"/>
      <c r="BC61" s="16">
        <f t="shared" si="0"/>
        <v>4</v>
      </c>
      <c r="BD61" s="16"/>
      <c r="BE61" s="16"/>
      <c r="BF61" s="16"/>
      <c r="BG61" s="16"/>
      <c r="BH61" s="16"/>
      <c r="BI61" s="16"/>
      <c r="BJ61" s="16"/>
      <c r="BK61" s="16"/>
      <c r="BL61" s="16"/>
      <c r="BM61" s="8"/>
      <c r="BN61" s="8"/>
      <c r="BO61" s="8"/>
      <c r="BP61" s="8"/>
      <c r="BQ61" s="8"/>
    </row>
    <row r="62" spans="1:69" ht="26.25" customHeight="1">
      <c r="A62" s="17"/>
      <c r="B62" s="17"/>
      <c r="C62" s="18" t="s">
        <v>78</v>
      </c>
      <c r="D62" s="19"/>
      <c r="E62" s="19"/>
      <c r="F62" s="20"/>
      <c r="G62" s="13" t="s">
        <v>89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5"/>
      <c r="T62" s="21" t="s">
        <v>86</v>
      </c>
      <c r="U62" s="21"/>
      <c r="V62" s="21"/>
      <c r="W62" s="21"/>
      <c r="X62" s="21"/>
      <c r="Y62" s="13" t="s">
        <v>90</v>
      </c>
      <c r="Z62" s="14"/>
      <c r="AA62" s="14"/>
      <c r="AB62" s="14"/>
      <c r="AC62" s="14"/>
      <c r="AD62" s="14"/>
      <c r="AE62" s="14"/>
      <c r="AF62" s="14"/>
      <c r="AG62" s="14"/>
      <c r="AH62" s="15"/>
      <c r="AI62" s="16">
        <v>166.5</v>
      </c>
      <c r="AJ62" s="16"/>
      <c r="AK62" s="16"/>
      <c r="AL62" s="16"/>
      <c r="AM62" s="16"/>
      <c r="AN62" s="16"/>
      <c r="AO62" s="16"/>
      <c r="AP62" s="16"/>
      <c r="AQ62" s="16"/>
      <c r="AR62" s="16"/>
      <c r="AS62" s="16">
        <v>166.5</v>
      </c>
      <c r="AT62" s="16"/>
      <c r="AU62" s="16"/>
      <c r="AV62" s="16"/>
      <c r="AW62" s="16"/>
      <c r="AX62" s="16"/>
      <c r="AY62" s="16"/>
      <c r="AZ62" s="16"/>
      <c r="BA62" s="16"/>
      <c r="BB62" s="16"/>
      <c r="BC62" s="16">
        <f t="shared" si="0"/>
        <v>0</v>
      </c>
      <c r="BD62" s="16"/>
      <c r="BE62" s="16"/>
      <c r="BF62" s="16"/>
      <c r="BG62" s="16"/>
      <c r="BH62" s="16"/>
      <c r="BI62" s="16"/>
      <c r="BJ62" s="16"/>
      <c r="BK62" s="16"/>
      <c r="BL62" s="16"/>
      <c r="BM62" s="8"/>
      <c r="BN62" s="8"/>
      <c r="BO62" s="8"/>
      <c r="BP62" s="8"/>
      <c r="BQ62" s="8"/>
    </row>
    <row r="63" spans="1:69" ht="40.5" customHeight="1">
      <c r="A63" s="17"/>
      <c r="B63" s="17"/>
      <c r="C63" s="18" t="s">
        <v>78</v>
      </c>
      <c r="D63" s="19"/>
      <c r="E63" s="19"/>
      <c r="F63" s="20"/>
      <c r="G63" s="13" t="s">
        <v>91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5"/>
      <c r="T63" s="21" t="s">
        <v>86</v>
      </c>
      <c r="U63" s="21"/>
      <c r="V63" s="21"/>
      <c r="W63" s="21"/>
      <c r="X63" s="21"/>
      <c r="Y63" s="13" t="s">
        <v>90</v>
      </c>
      <c r="Z63" s="14"/>
      <c r="AA63" s="14"/>
      <c r="AB63" s="14"/>
      <c r="AC63" s="14"/>
      <c r="AD63" s="14"/>
      <c r="AE63" s="14"/>
      <c r="AF63" s="14"/>
      <c r="AG63" s="14"/>
      <c r="AH63" s="15"/>
      <c r="AI63" s="16">
        <v>37.16</v>
      </c>
      <c r="AJ63" s="16"/>
      <c r="AK63" s="16"/>
      <c r="AL63" s="16"/>
      <c r="AM63" s="16"/>
      <c r="AN63" s="16"/>
      <c r="AO63" s="16"/>
      <c r="AP63" s="16"/>
      <c r="AQ63" s="16"/>
      <c r="AR63" s="16"/>
      <c r="AS63" s="16">
        <v>37.16</v>
      </c>
      <c r="AT63" s="16"/>
      <c r="AU63" s="16"/>
      <c r="AV63" s="16"/>
      <c r="AW63" s="16"/>
      <c r="AX63" s="16"/>
      <c r="AY63" s="16"/>
      <c r="AZ63" s="16"/>
      <c r="BA63" s="16"/>
      <c r="BB63" s="16"/>
      <c r="BC63" s="16">
        <f t="shared" si="0"/>
        <v>0</v>
      </c>
      <c r="BD63" s="16"/>
      <c r="BE63" s="16"/>
      <c r="BF63" s="16"/>
      <c r="BG63" s="16"/>
      <c r="BH63" s="16"/>
      <c r="BI63" s="16"/>
      <c r="BJ63" s="16"/>
      <c r="BK63" s="16"/>
      <c r="BL63" s="16"/>
      <c r="BM63" s="8"/>
      <c r="BN63" s="8"/>
      <c r="BO63" s="8"/>
      <c r="BP63" s="8"/>
      <c r="BQ63" s="8"/>
    </row>
    <row r="64" spans="1:69" ht="29.25" customHeight="1">
      <c r="A64" s="17"/>
      <c r="B64" s="17"/>
      <c r="C64" s="18" t="s">
        <v>78</v>
      </c>
      <c r="D64" s="19"/>
      <c r="E64" s="19"/>
      <c r="F64" s="20"/>
      <c r="G64" s="13" t="s">
        <v>92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21" t="s">
        <v>86</v>
      </c>
      <c r="U64" s="21"/>
      <c r="V64" s="21"/>
      <c r="W64" s="21"/>
      <c r="X64" s="21"/>
      <c r="Y64" s="13" t="s">
        <v>90</v>
      </c>
      <c r="Z64" s="14"/>
      <c r="AA64" s="14"/>
      <c r="AB64" s="14"/>
      <c r="AC64" s="14"/>
      <c r="AD64" s="14"/>
      <c r="AE64" s="14"/>
      <c r="AF64" s="14"/>
      <c r="AG64" s="14"/>
      <c r="AH64" s="15"/>
      <c r="AI64" s="16">
        <v>12.25</v>
      </c>
      <c r="AJ64" s="16"/>
      <c r="AK64" s="16"/>
      <c r="AL64" s="16"/>
      <c r="AM64" s="16"/>
      <c r="AN64" s="16"/>
      <c r="AO64" s="16"/>
      <c r="AP64" s="16"/>
      <c r="AQ64" s="16"/>
      <c r="AR64" s="16"/>
      <c r="AS64" s="16">
        <v>12.25</v>
      </c>
      <c r="AT64" s="16"/>
      <c r="AU64" s="16"/>
      <c r="AV64" s="16"/>
      <c r="AW64" s="16"/>
      <c r="AX64" s="16"/>
      <c r="AY64" s="16"/>
      <c r="AZ64" s="16"/>
      <c r="BA64" s="16"/>
      <c r="BB64" s="16"/>
      <c r="BC64" s="16">
        <f t="shared" si="0"/>
        <v>0</v>
      </c>
      <c r="BD64" s="16"/>
      <c r="BE64" s="16"/>
      <c r="BF64" s="16"/>
      <c r="BG64" s="16"/>
      <c r="BH64" s="16"/>
      <c r="BI64" s="16"/>
      <c r="BJ64" s="16"/>
      <c r="BK64" s="16"/>
      <c r="BL64" s="16"/>
      <c r="BM64" s="8"/>
      <c r="BN64" s="8"/>
      <c r="BO64" s="8"/>
      <c r="BP64" s="8"/>
      <c r="BQ64" s="8"/>
    </row>
    <row r="65" spans="1:69" ht="31.5" customHeight="1">
      <c r="A65" s="17"/>
      <c r="B65" s="17"/>
      <c r="C65" s="18" t="s">
        <v>78</v>
      </c>
      <c r="D65" s="19"/>
      <c r="E65" s="19"/>
      <c r="F65" s="20"/>
      <c r="G65" s="13" t="s">
        <v>93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21" t="s">
        <v>86</v>
      </c>
      <c r="U65" s="21"/>
      <c r="V65" s="21"/>
      <c r="W65" s="21"/>
      <c r="X65" s="21"/>
      <c r="Y65" s="13" t="s">
        <v>90</v>
      </c>
      <c r="Z65" s="14"/>
      <c r="AA65" s="14"/>
      <c r="AB65" s="14"/>
      <c r="AC65" s="14"/>
      <c r="AD65" s="14"/>
      <c r="AE65" s="14"/>
      <c r="AF65" s="14"/>
      <c r="AG65" s="14"/>
      <c r="AH65" s="15"/>
      <c r="AI65" s="16">
        <v>96.5</v>
      </c>
      <c r="AJ65" s="16"/>
      <c r="AK65" s="16"/>
      <c r="AL65" s="16"/>
      <c r="AM65" s="16"/>
      <c r="AN65" s="16"/>
      <c r="AO65" s="16"/>
      <c r="AP65" s="16"/>
      <c r="AQ65" s="16"/>
      <c r="AR65" s="16"/>
      <c r="AS65" s="16">
        <v>96.5</v>
      </c>
      <c r="AT65" s="16"/>
      <c r="AU65" s="16"/>
      <c r="AV65" s="16"/>
      <c r="AW65" s="16"/>
      <c r="AX65" s="16"/>
      <c r="AY65" s="16"/>
      <c r="AZ65" s="16"/>
      <c r="BA65" s="16"/>
      <c r="BB65" s="16"/>
      <c r="BC65" s="16">
        <f t="shared" si="0"/>
        <v>0</v>
      </c>
      <c r="BD65" s="16"/>
      <c r="BE65" s="16"/>
      <c r="BF65" s="16"/>
      <c r="BG65" s="16"/>
      <c r="BH65" s="16"/>
      <c r="BI65" s="16"/>
      <c r="BJ65" s="16"/>
      <c r="BK65" s="16"/>
      <c r="BL65" s="16"/>
      <c r="BM65" s="8"/>
      <c r="BN65" s="8"/>
      <c r="BO65" s="8"/>
      <c r="BP65" s="8"/>
      <c r="BQ65" s="8"/>
    </row>
    <row r="66" spans="1:69" ht="31.5" customHeight="1">
      <c r="A66" s="17"/>
      <c r="B66" s="17"/>
      <c r="C66" s="18" t="s">
        <v>78</v>
      </c>
      <c r="D66" s="19"/>
      <c r="E66" s="19"/>
      <c r="F66" s="20"/>
      <c r="G66" s="13" t="s">
        <v>94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21" t="s">
        <v>86</v>
      </c>
      <c r="U66" s="21"/>
      <c r="V66" s="21"/>
      <c r="W66" s="21"/>
      <c r="X66" s="21"/>
      <c r="Y66" s="13" t="s">
        <v>90</v>
      </c>
      <c r="Z66" s="14"/>
      <c r="AA66" s="14"/>
      <c r="AB66" s="14"/>
      <c r="AC66" s="14"/>
      <c r="AD66" s="14"/>
      <c r="AE66" s="14"/>
      <c r="AF66" s="14"/>
      <c r="AG66" s="14"/>
      <c r="AH66" s="15"/>
      <c r="AI66" s="16">
        <f>AI65+AI64+AI63+AI62</f>
        <v>312.40999999999997</v>
      </c>
      <c r="AJ66" s="16"/>
      <c r="AK66" s="16"/>
      <c r="AL66" s="16"/>
      <c r="AM66" s="16"/>
      <c r="AN66" s="16"/>
      <c r="AO66" s="16"/>
      <c r="AP66" s="16"/>
      <c r="AQ66" s="16"/>
      <c r="AR66" s="16"/>
      <c r="AS66" s="16">
        <v>312.41</v>
      </c>
      <c r="AT66" s="16"/>
      <c r="AU66" s="16"/>
      <c r="AV66" s="16"/>
      <c r="AW66" s="16"/>
      <c r="AX66" s="16"/>
      <c r="AY66" s="16"/>
      <c r="AZ66" s="16"/>
      <c r="BA66" s="16"/>
      <c r="BB66" s="16"/>
      <c r="BC66" s="16">
        <f t="shared" si="0"/>
        <v>0</v>
      </c>
      <c r="BD66" s="16"/>
      <c r="BE66" s="16"/>
      <c r="BF66" s="16"/>
      <c r="BG66" s="16"/>
      <c r="BH66" s="16"/>
      <c r="BI66" s="16"/>
      <c r="BJ66" s="16"/>
      <c r="BK66" s="16"/>
      <c r="BL66" s="16"/>
      <c r="BM66" s="8"/>
      <c r="BN66" s="8"/>
      <c r="BO66" s="8"/>
      <c r="BP66" s="8"/>
      <c r="BQ66" s="8"/>
    </row>
    <row r="67" spans="1:69" ht="26.25" customHeight="1">
      <c r="A67" s="17"/>
      <c r="B67" s="17"/>
      <c r="C67" s="18" t="s">
        <v>78</v>
      </c>
      <c r="D67" s="19"/>
      <c r="E67" s="19"/>
      <c r="F67" s="20"/>
      <c r="G67" s="13" t="s">
        <v>95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21" t="s">
        <v>86</v>
      </c>
      <c r="U67" s="21"/>
      <c r="V67" s="21"/>
      <c r="W67" s="21"/>
      <c r="X67" s="21"/>
      <c r="Y67" s="13" t="s">
        <v>87</v>
      </c>
      <c r="Z67" s="14"/>
      <c r="AA67" s="14"/>
      <c r="AB67" s="14"/>
      <c r="AC67" s="14"/>
      <c r="AD67" s="14"/>
      <c r="AE67" s="14"/>
      <c r="AF67" s="14"/>
      <c r="AG67" s="14"/>
      <c r="AH67" s="15"/>
      <c r="AI67" s="16">
        <v>954</v>
      </c>
      <c r="AJ67" s="16"/>
      <c r="AK67" s="16"/>
      <c r="AL67" s="16"/>
      <c r="AM67" s="16"/>
      <c r="AN67" s="16"/>
      <c r="AO67" s="16"/>
      <c r="AP67" s="16"/>
      <c r="AQ67" s="16"/>
      <c r="AR67" s="16"/>
      <c r="AS67" s="16">
        <v>969</v>
      </c>
      <c r="AT67" s="16"/>
      <c r="AU67" s="16"/>
      <c r="AV67" s="16"/>
      <c r="AW67" s="16"/>
      <c r="AX67" s="16"/>
      <c r="AY67" s="16"/>
      <c r="AZ67" s="16"/>
      <c r="BA67" s="16"/>
      <c r="BB67" s="16"/>
      <c r="BC67" s="16">
        <f t="shared" si="0"/>
        <v>15</v>
      </c>
      <c r="BD67" s="16"/>
      <c r="BE67" s="16"/>
      <c r="BF67" s="16"/>
      <c r="BG67" s="16"/>
      <c r="BH67" s="16"/>
      <c r="BI67" s="16"/>
      <c r="BJ67" s="16"/>
      <c r="BK67" s="16"/>
      <c r="BL67" s="16"/>
      <c r="BM67" s="8"/>
      <c r="BN67" s="8"/>
      <c r="BO67" s="8"/>
      <c r="BP67" s="8"/>
      <c r="BQ67" s="8"/>
    </row>
    <row r="68" spans="1:69" s="4" customFormat="1" ht="12.75">
      <c r="A68" s="26"/>
      <c r="B68" s="26"/>
      <c r="C68" s="27" t="s">
        <v>78</v>
      </c>
      <c r="D68" s="28"/>
      <c r="E68" s="28"/>
      <c r="F68" s="29"/>
      <c r="G68" s="22" t="s">
        <v>96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4"/>
      <c r="T68" s="30"/>
      <c r="U68" s="30"/>
      <c r="V68" s="30"/>
      <c r="W68" s="30"/>
      <c r="X68" s="30"/>
      <c r="Y68" s="22"/>
      <c r="Z68" s="23"/>
      <c r="AA68" s="23"/>
      <c r="AB68" s="23"/>
      <c r="AC68" s="23"/>
      <c r="AD68" s="23"/>
      <c r="AE68" s="23"/>
      <c r="AF68" s="23"/>
      <c r="AG68" s="23"/>
      <c r="AH68" s="24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>
        <f t="shared" si="0"/>
        <v>0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9"/>
      <c r="BN68" s="9"/>
      <c r="BO68" s="9"/>
      <c r="BP68" s="9"/>
      <c r="BQ68" s="9"/>
    </row>
    <row r="69" spans="1:69" ht="49.5" customHeight="1">
      <c r="A69" s="17"/>
      <c r="B69" s="17"/>
      <c r="C69" s="18" t="s">
        <v>78</v>
      </c>
      <c r="D69" s="19"/>
      <c r="E69" s="19"/>
      <c r="F69" s="20"/>
      <c r="G69" s="13" t="s">
        <v>97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21" t="s">
        <v>86</v>
      </c>
      <c r="U69" s="21"/>
      <c r="V69" s="21"/>
      <c r="W69" s="21"/>
      <c r="X69" s="21"/>
      <c r="Y69" s="13" t="s">
        <v>98</v>
      </c>
      <c r="Z69" s="14"/>
      <c r="AA69" s="14"/>
      <c r="AB69" s="14"/>
      <c r="AC69" s="14"/>
      <c r="AD69" s="14"/>
      <c r="AE69" s="14"/>
      <c r="AF69" s="14"/>
      <c r="AG69" s="14"/>
      <c r="AH69" s="15"/>
      <c r="AI69" s="16">
        <v>2</v>
      </c>
      <c r="AJ69" s="16"/>
      <c r="AK69" s="16"/>
      <c r="AL69" s="16"/>
      <c r="AM69" s="16"/>
      <c r="AN69" s="16"/>
      <c r="AO69" s="16"/>
      <c r="AP69" s="16"/>
      <c r="AQ69" s="16"/>
      <c r="AR69" s="16"/>
      <c r="AS69" s="16">
        <v>2</v>
      </c>
      <c r="AT69" s="16"/>
      <c r="AU69" s="16"/>
      <c r="AV69" s="16"/>
      <c r="AW69" s="16"/>
      <c r="AX69" s="16"/>
      <c r="AY69" s="16"/>
      <c r="AZ69" s="16"/>
      <c r="BA69" s="16"/>
      <c r="BB69" s="16"/>
      <c r="BC69" s="16">
        <f t="shared" si="0"/>
        <v>0</v>
      </c>
      <c r="BD69" s="16"/>
      <c r="BE69" s="16"/>
      <c r="BF69" s="16"/>
      <c r="BG69" s="16"/>
      <c r="BH69" s="16"/>
      <c r="BI69" s="16"/>
      <c r="BJ69" s="16"/>
      <c r="BK69" s="16"/>
      <c r="BL69" s="16"/>
      <c r="BM69" s="8"/>
      <c r="BN69" s="8"/>
      <c r="BO69" s="8"/>
      <c r="BP69" s="8"/>
      <c r="BQ69" s="8"/>
    </row>
    <row r="70" spans="1:69" s="4" customFormat="1" ht="12.75">
      <c r="A70" s="26"/>
      <c r="B70" s="26"/>
      <c r="C70" s="27" t="s">
        <v>78</v>
      </c>
      <c r="D70" s="28"/>
      <c r="E70" s="28"/>
      <c r="F70" s="29"/>
      <c r="G70" s="22" t="s">
        <v>99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4"/>
      <c r="T70" s="30"/>
      <c r="U70" s="30"/>
      <c r="V70" s="30"/>
      <c r="W70" s="30"/>
      <c r="X70" s="30"/>
      <c r="Y70" s="22"/>
      <c r="Z70" s="23"/>
      <c r="AA70" s="23"/>
      <c r="AB70" s="23"/>
      <c r="AC70" s="23"/>
      <c r="AD70" s="23"/>
      <c r="AE70" s="23"/>
      <c r="AF70" s="23"/>
      <c r="AG70" s="23"/>
      <c r="AH70" s="24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>
        <f t="shared" si="0"/>
        <v>0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9"/>
      <c r="BN70" s="9"/>
      <c r="BO70" s="9"/>
      <c r="BP70" s="9"/>
      <c r="BQ70" s="9"/>
    </row>
    <row r="71" spans="1:69" ht="15.75" customHeight="1">
      <c r="A71" s="17"/>
      <c r="B71" s="17"/>
      <c r="C71" s="18" t="s">
        <v>78</v>
      </c>
      <c r="D71" s="19"/>
      <c r="E71" s="19"/>
      <c r="F71" s="20"/>
      <c r="G71" s="13" t="s">
        <v>100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21" t="s">
        <v>101</v>
      </c>
      <c r="U71" s="21"/>
      <c r="V71" s="21"/>
      <c r="W71" s="21"/>
      <c r="X71" s="21"/>
      <c r="Y71" s="13" t="s">
        <v>102</v>
      </c>
      <c r="Z71" s="14"/>
      <c r="AA71" s="14"/>
      <c r="AB71" s="14"/>
      <c r="AC71" s="14"/>
      <c r="AD71" s="14"/>
      <c r="AE71" s="14"/>
      <c r="AF71" s="14"/>
      <c r="AG71" s="14"/>
      <c r="AH71" s="15"/>
      <c r="AI71" s="16">
        <v>16665</v>
      </c>
      <c r="AJ71" s="16"/>
      <c r="AK71" s="16"/>
      <c r="AL71" s="16"/>
      <c r="AM71" s="16"/>
      <c r="AN71" s="16"/>
      <c r="AO71" s="16"/>
      <c r="AP71" s="16"/>
      <c r="AQ71" s="16"/>
      <c r="AR71" s="16"/>
      <c r="AS71" s="16">
        <f>AS67*AS74</f>
        <v>159885</v>
      </c>
      <c r="AT71" s="16"/>
      <c r="AU71" s="16"/>
      <c r="AV71" s="16"/>
      <c r="AW71" s="16"/>
      <c r="AX71" s="16"/>
      <c r="AY71" s="16"/>
      <c r="AZ71" s="16"/>
      <c r="BA71" s="16"/>
      <c r="BB71" s="16"/>
      <c r="BC71" s="16">
        <f>AS71-AI71</f>
        <v>143220</v>
      </c>
      <c r="BD71" s="16"/>
      <c r="BE71" s="16"/>
      <c r="BF71" s="16"/>
      <c r="BG71" s="16"/>
      <c r="BH71" s="16"/>
      <c r="BI71" s="16"/>
      <c r="BJ71" s="16"/>
      <c r="BK71" s="16"/>
      <c r="BL71" s="16"/>
      <c r="BM71" s="8"/>
      <c r="BN71" s="8"/>
      <c r="BO71" s="8"/>
      <c r="BP71" s="8"/>
      <c r="BQ71" s="8"/>
    </row>
    <row r="72" spans="1:69" ht="15.75" customHeight="1">
      <c r="A72" s="17"/>
      <c r="B72" s="17"/>
      <c r="C72" s="18" t="s">
        <v>78</v>
      </c>
      <c r="D72" s="19"/>
      <c r="E72" s="19"/>
      <c r="F72" s="20"/>
      <c r="G72" s="13" t="s">
        <v>134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21" t="s">
        <v>103</v>
      </c>
      <c r="U72" s="21"/>
      <c r="V72" s="21"/>
      <c r="W72" s="21"/>
      <c r="X72" s="21"/>
      <c r="Y72" s="13" t="s">
        <v>104</v>
      </c>
      <c r="Z72" s="14"/>
      <c r="AA72" s="14"/>
      <c r="AB72" s="14"/>
      <c r="AC72" s="14"/>
      <c r="AD72" s="14"/>
      <c r="AE72" s="14"/>
      <c r="AF72" s="14"/>
      <c r="AG72" s="14"/>
      <c r="AH72" s="15"/>
      <c r="AI72" s="16">
        <f>A28/AI67</f>
        <v>38512.00943396227</v>
      </c>
      <c r="AJ72" s="16"/>
      <c r="AK72" s="16"/>
      <c r="AL72" s="16"/>
      <c r="AM72" s="16"/>
      <c r="AN72" s="16"/>
      <c r="AO72" s="16"/>
      <c r="AP72" s="16"/>
      <c r="AQ72" s="16"/>
      <c r="AR72" s="16"/>
      <c r="AS72" s="16">
        <f>AM39/AS67</f>
        <v>35470.30494324046</v>
      </c>
      <c r="AT72" s="16"/>
      <c r="AU72" s="16"/>
      <c r="AV72" s="16"/>
      <c r="AW72" s="16"/>
      <c r="AX72" s="16"/>
      <c r="AY72" s="16"/>
      <c r="AZ72" s="16"/>
      <c r="BA72" s="16"/>
      <c r="BB72" s="16"/>
      <c r="BC72" s="16">
        <f t="shared" si="0"/>
        <v>-3041.704490721808</v>
      </c>
      <c r="BD72" s="16"/>
      <c r="BE72" s="16"/>
      <c r="BF72" s="16"/>
      <c r="BG72" s="16"/>
      <c r="BH72" s="16"/>
      <c r="BI72" s="16"/>
      <c r="BJ72" s="16"/>
      <c r="BK72" s="16"/>
      <c r="BL72" s="16"/>
      <c r="BM72" s="8"/>
      <c r="BN72" s="8"/>
      <c r="BO72" s="8"/>
      <c r="BP72" s="8"/>
      <c r="BQ72" s="8"/>
    </row>
    <row r="73" spans="1:69" s="4" customFormat="1" ht="12.75">
      <c r="A73" s="26"/>
      <c r="B73" s="26"/>
      <c r="C73" s="27" t="s">
        <v>78</v>
      </c>
      <c r="D73" s="28"/>
      <c r="E73" s="28"/>
      <c r="F73" s="29"/>
      <c r="G73" s="22" t="s">
        <v>105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4"/>
      <c r="T73" s="30"/>
      <c r="U73" s="30"/>
      <c r="V73" s="30"/>
      <c r="W73" s="30"/>
      <c r="X73" s="30"/>
      <c r="Y73" s="22"/>
      <c r="Z73" s="23"/>
      <c r="AA73" s="23"/>
      <c r="AB73" s="23"/>
      <c r="AC73" s="23"/>
      <c r="AD73" s="23"/>
      <c r="AE73" s="23"/>
      <c r="AF73" s="23"/>
      <c r="AG73" s="23"/>
      <c r="AH73" s="24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>
        <f t="shared" si="0"/>
        <v>0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9"/>
      <c r="BN73" s="9"/>
      <c r="BO73" s="9"/>
      <c r="BP73" s="9"/>
      <c r="BQ73" s="9"/>
    </row>
    <row r="74" spans="1:69" ht="15.75" customHeight="1">
      <c r="A74" s="17"/>
      <c r="B74" s="17"/>
      <c r="C74" s="18" t="s">
        <v>78</v>
      </c>
      <c r="D74" s="19"/>
      <c r="E74" s="19"/>
      <c r="F74" s="20"/>
      <c r="G74" s="13" t="s">
        <v>106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21" t="s">
        <v>101</v>
      </c>
      <c r="U74" s="21"/>
      <c r="V74" s="21"/>
      <c r="W74" s="21"/>
      <c r="X74" s="21"/>
      <c r="Y74" s="13" t="s">
        <v>102</v>
      </c>
      <c r="Z74" s="14"/>
      <c r="AA74" s="14"/>
      <c r="AB74" s="14"/>
      <c r="AC74" s="14"/>
      <c r="AD74" s="14"/>
      <c r="AE74" s="14"/>
      <c r="AF74" s="14"/>
      <c r="AG74" s="14"/>
      <c r="AH74" s="15"/>
      <c r="AI74" s="16">
        <v>165</v>
      </c>
      <c r="AJ74" s="16"/>
      <c r="AK74" s="16"/>
      <c r="AL74" s="16"/>
      <c r="AM74" s="16"/>
      <c r="AN74" s="16"/>
      <c r="AO74" s="16"/>
      <c r="AP74" s="16"/>
      <c r="AQ74" s="16"/>
      <c r="AR74" s="16"/>
      <c r="AS74" s="16">
        <v>165</v>
      </c>
      <c r="AT74" s="16"/>
      <c r="AU74" s="16"/>
      <c r="AV74" s="16"/>
      <c r="AW74" s="16"/>
      <c r="AX74" s="16"/>
      <c r="AY74" s="16"/>
      <c r="AZ74" s="16"/>
      <c r="BA74" s="16"/>
      <c r="BB74" s="16"/>
      <c r="BC74" s="16">
        <f t="shared" si="0"/>
        <v>0</v>
      </c>
      <c r="BD74" s="16"/>
      <c r="BE74" s="16"/>
      <c r="BF74" s="16"/>
      <c r="BG74" s="16"/>
      <c r="BH74" s="16"/>
      <c r="BI74" s="16"/>
      <c r="BJ74" s="16"/>
      <c r="BK74" s="16"/>
      <c r="BL74" s="16"/>
      <c r="BM74" s="8"/>
      <c r="BN74" s="8"/>
      <c r="BO74" s="8"/>
      <c r="BP74" s="8"/>
      <c r="BQ74" s="8"/>
    </row>
    <row r="75" spans="1:69" ht="12" customHeight="1">
      <c r="A75" s="69"/>
      <c r="B75" s="71"/>
      <c r="C75" s="118" t="s">
        <v>78</v>
      </c>
      <c r="D75" s="116"/>
      <c r="E75" s="116"/>
      <c r="F75" s="117"/>
      <c r="G75" s="13" t="s">
        <v>123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2"/>
      <c r="T75" s="119"/>
      <c r="U75" s="120"/>
      <c r="V75" s="120"/>
      <c r="W75" s="120"/>
      <c r="X75" s="121"/>
      <c r="Y75" s="13"/>
      <c r="Z75" s="31"/>
      <c r="AA75" s="31"/>
      <c r="AB75" s="31"/>
      <c r="AC75" s="31"/>
      <c r="AD75" s="31"/>
      <c r="AE75" s="31"/>
      <c r="AF75" s="31"/>
      <c r="AG75" s="31"/>
      <c r="AH75" s="32"/>
      <c r="AI75" s="81"/>
      <c r="AJ75" s="82"/>
      <c r="AK75" s="82"/>
      <c r="AL75" s="82"/>
      <c r="AM75" s="82"/>
      <c r="AN75" s="82"/>
      <c r="AO75" s="82"/>
      <c r="AP75" s="82"/>
      <c r="AQ75" s="82"/>
      <c r="AR75" s="83"/>
      <c r="AS75" s="81"/>
      <c r="AT75" s="82"/>
      <c r="AU75" s="82"/>
      <c r="AV75" s="82"/>
      <c r="AW75" s="82"/>
      <c r="AX75" s="82"/>
      <c r="AY75" s="82"/>
      <c r="AZ75" s="82"/>
      <c r="BA75" s="82"/>
      <c r="BB75" s="83"/>
      <c r="BC75" s="81"/>
      <c r="BD75" s="82"/>
      <c r="BE75" s="82"/>
      <c r="BF75" s="82"/>
      <c r="BG75" s="82"/>
      <c r="BH75" s="82"/>
      <c r="BI75" s="82"/>
      <c r="BJ75" s="82"/>
      <c r="BK75" s="82"/>
      <c r="BL75" s="83"/>
      <c r="BM75" s="8"/>
      <c r="BN75" s="8"/>
      <c r="BO75" s="8"/>
      <c r="BP75" s="8"/>
      <c r="BQ75" s="8"/>
    </row>
    <row r="76" spans="1:69" ht="15.75" customHeight="1">
      <c r="A76" s="69"/>
      <c r="B76" s="71"/>
      <c r="C76" s="118" t="s">
        <v>78</v>
      </c>
      <c r="D76" s="116"/>
      <c r="E76" s="116"/>
      <c r="F76" s="117"/>
      <c r="G76" s="13" t="s">
        <v>117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2"/>
      <c r="T76" s="122" t="s">
        <v>86</v>
      </c>
      <c r="U76" s="123"/>
      <c r="V76" s="123"/>
      <c r="W76" s="123"/>
      <c r="X76" s="124"/>
      <c r="Y76" s="13" t="s">
        <v>118</v>
      </c>
      <c r="Z76" s="31"/>
      <c r="AA76" s="31"/>
      <c r="AB76" s="31"/>
      <c r="AC76" s="31"/>
      <c r="AD76" s="31"/>
      <c r="AE76" s="31"/>
      <c r="AF76" s="31"/>
      <c r="AG76" s="31"/>
      <c r="AH76" s="32"/>
      <c r="AI76" s="81">
        <v>177000</v>
      </c>
      <c r="AJ76" s="82"/>
      <c r="AK76" s="82"/>
      <c r="AL76" s="82"/>
      <c r="AM76" s="82"/>
      <c r="AN76" s="82"/>
      <c r="AO76" s="82"/>
      <c r="AP76" s="82"/>
      <c r="AQ76" s="82"/>
      <c r="AR76" s="83"/>
      <c r="AS76" s="129">
        <v>177000</v>
      </c>
      <c r="AT76" s="130"/>
      <c r="AU76" s="130"/>
      <c r="AV76" s="130"/>
      <c r="AW76" s="130"/>
      <c r="AX76" s="130"/>
      <c r="AY76" s="130"/>
      <c r="AZ76" s="130"/>
      <c r="BA76" s="130"/>
      <c r="BB76" s="131"/>
      <c r="BC76" s="81">
        <f aca="true" t="shared" si="1" ref="BC76:BC81">AS76-AI76</f>
        <v>0</v>
      </c>
      <c r="BD76" s="82"/>
      <c r="BE76" s="82"/>
      <c r="BF76" s="82"/>
      <c r="BG76" s="82"/>
      <c r="BH76" s="82"/>
      <c r="BI76" s="82"/>
      <c r="BJ76" s="82"/>
      <c r="BK76" s="82"/>
      <c r="BL76" s="83"/>
      <c r="BM76" s="8"/>
      <c r="BN76" s="8"/>
      <c r="BO76" s="8"/>
      <c r="BP76" s="8"/>
      <c r="BQ76" s="8"/>
    </row>
    <row r="77" spans="1:69" ht="35.25" customHeight="1">
      <c r="A77" s="69"/>
      <c r="B77" s="71"/>
      <c r="C77" s="18"/>
      <c r="D77" s="116"/>
      <c r="E77" s="116"/>
      <c r="F77" s="117"/>
      <c r="G77" s="13" t="s">
        <v>124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2"/>
      <c r="T77" s="122" t="s">
        <v>119</v>
      </c>
      <c r="U77" s="123"/>
      <c r="V77" s="123"/>
      <c r="W77" s="123"/>
      <c r="X77" s="124"/>
      <c r="Y77" s="119" t="s">
        <v>118</v>
      </c>
      <c r="Z77" s="120"/>
      <c r="AA77" s="120"/>
      <c r="AB77" s="120"/>
      <c r="AC77" s="120"/>
      <c r="AD77" s="120"/>
      <c r="AE77" s="120"/>
      <c r="AF77" s="120"/>
      <c r="AG77" s="120"/>
      <c r="AH77" s="121"/>
      <c r="AI77" s="81">
        <v>546937</v>
      </c>
      <c r="AJ77" s="82"/>
      <c r="AK77" s="82"/>
      <c r="AL77" s="82"/>
      <c r="AM77" s="82"/>
      <c r="AN77" s="82"/>
      <c r="AO77" s="82"/>
      <c r="AP77" s="82"/>
      <c r="AQ77" s="82"/>
      <c r="AR77" s="83"/>
      <c r="AS77" s="129">
        <v>382083.84</v>
      </c>
      <c r="AT77" s="130"/>
      <c r="AU77" s="130"/>
      <c r="AV77" s="130"/>
      <c r="AW77" s="130"/>
      <c r="AX77" s="130"/>
      <c r="AY77" s="130"/>
      <c r="AZ77" s="130"/>
      <c r="BA77" s="130"/>
      <c r="BB77" s="131"/>
      <c r="BC77" s="81">
        <f t="shared" si="1"/>
        <v>-164853.15999999997</v>
      </c>
      <c r="BD77" s="82"/>
      <c r="BE77" s="82"/>
      <c r="BF77" s="82"/>
      <c r="BG77" s="82"/>
      <c r="BH77" s="82"/>
      <c r="BI77" s="82"/>
      <c r="BJ77" s="82"/>
      <c r="BK77" s="82"/>
      <c r="BL77" s="83"/>
      <c r="BM77" s="8"/>
      <c r="BN77" s="8"/>
      <c r="BO77" s="8"/>
      <c r="BP77" s="8"/>
      <c r="BQ77" s="8"/>
    </row>
    <row r="78" spans="1:69" ht="15.75" customHeight="1">
      <c r="A78" s="69"/>
      <c r="B78" s="71"/>
      <c r="C78" s="118" t="s">
        <v>78</v>
      </c>
      <c r="D78" s="116"/>
      <c r="E78" s="116"/>
      <c r="F78" s="117"/>
      <c r="G78" s="125" t="s">
        <v>120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T78" s="122" t="s">
        <v>119</v>
      </c>
      <c r="U78" s="123"/>
      <c r="V78" s="123"/>
      <c r="W78" s="123"/>
      <c r="X78" s="124"/>
      <c r="Y78" s="119" t="s">
        <v>118</v>
      </c>
      <c r="Z78" s="120"/>
      <c r="AA78" s="120"/>
      <c r="AB78" s="120"/>
      <c r="AC78" s="120"/>
      <c r="AD78" s="120"/>
      <c r="AE78" s="120"/>
      <c r="AF78" s="120"/>
      <c r="AG78" s="120"/>
      <c r="AH78" s="121"/>
      <c r="AI78" s="81">
        <v>374476</v>
      </c>
      <c r="AJ78" s="82"/>
      <c r="AK78" s="82"/>
      <c r="AL78" s="82"/>
      <c r="AM78" s="82"/>
      <c r="AN78" s="82"/>
      <c r="AO78" s="82"/>
      <c r="AP78" s="82"/>
      <c r="AQ78" s="82"/>
      <c r="AR78" s="83"/>
      <c r="AS78" s="129">
        <v>415056</v>
      </c>
      <c r="AT78" s="130"/>
      <c r="AU78" s="130"/>
      <c r="AV78" s="130"/>
      <c r="AW78" s="130"/>
      <c r="AX78" s="130"/>
      <c r="AY78" s="130"/>
      <c r="AZ78" s="130"/>
      <c r="BA78" s="130"/>
      <c r="BB78" s="131"/>
      <c r="BC78" s="81">
        <f t="shared" si="1"/>
        <v>40580</v>
      </c>
      <c r="BD78" s="82"/>
      <c r="BE78" s="82"/>
      <c r="BF78" s="82"/>
      <c r="BG78" s="82"/>
      <c r="BH78" s="82"/>
      <c r="BI78" s="82"/>
      <c r="BJ78" s="82"/>
      <c r="BK78" s="82"/>
      <c r="BL78" s="83"/>
      <c r="BM78" s="8"/>
      <c r="BN78" s="8"/>
      <c r="BO78" s="8"/>
      <c r="BP78" s="8"/>
      <c r="BQ78" s="8"/>
    </row>
    <row r="79" spans="1:69" ht="24" customHeight="1">
      <c r="A79" s="69"/>
      <c r="B79" s="71"/>
      <c r="C79" s="18"/>
      <c r="D79" s="116"/>
      <c r="E79" s="116"/>
      <c r="F79" s="117"/>
      <c r="G79" s="125" t="s">
        <v>121</v>
      </c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7"/>
      <c r="T79" s="122" t="s">
        <v>86</v>
      </c>
      <c r="U79" s="123"/>
      <c r="V79" s="123"/>
      <c r="W79" s="123"/>
      <c r="X79" s="124"/>
      <c r="Y79" s="119" t="s">
        <v>125</v>
      </c>
      <c r="Z79" s="120"/>
      <c r="AA79" s="120"/>
      <c r="AB79" s="120"/>
      <c r="AC79" s="120"/>
      <c r="AD79" s="120"/>
      <c r="AE79" s="120"/>
      <c r="AF79" s="120"/>
      <c r="AG79" s="120"/>
      <c r="AH79" s="121"/>
      <c r="AI79" s="81">
        <v>100720</v>
      </c>
      <c r="AJ79" s="82"/>
      <c r="AK79" s="82"/>
      <c r="AL79" s="82"/>
      <c r="AM79" s="82"/>
      <c r="AN79" s="82"/>
      <c r="AO79" s="82"/>
      <c r="AP79" s="82"/>
      <c r="AQ79" s="82"/>
      <c r="AR79" s="83"/>
      <c r="AS79" s="129">
        <v>100151.66</v>
      </c>
      <c r="AT79" s="130"/>
      <c r="AU79" s="130"/>
      <c r="AV79" s="130"/>
      <c r="AW79" s="130"/>
      <c r="AX79" s="130"/>
      <c r="AY79" s="130"/>
      <c r="AZ79" s="130"/>
      <c r="BA79" s="130"/>
      <c r="BB79" s="131"/>
      <c r="BC79" s="81">
        <f t="shared" si="1"/>
        <v>-568.3399999999965</v>
      </c>
      <c r="BD79" s="82"/>
      <c r="BE79" s="82"/>
      <c r="BF79" s="82"/>
      <c r="BG79" s="82"/>
      <c r="BH79" s="82"/>
      <c r="BI79" s="82"/>
      <c r="BJ79" s="82"/>
      <c r="BK79" s="82"/>
      <c r="BL79" s="83"/>
      <c r="BM79" s="8"/>
      <c r="BN79" s="8"/>
      <c r="BO79" s="8"/>
      <c r="BP79" s="8"/>
      <c r="BQ79" s="8"/>
    </row>
    <row r="80" spans="1:69" ht="23.25" customHeight="1">
      <c r="A80" s="69"/>
      <c r="B80" s="71"/>
      <c r="C80" s="18"/>
      <c r="D80" s="116"/>
      <c r="E80" s="116"/>
      <c r="F80" s="117"/>
      <c r="G80" s="69" t="s">
        <v>122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1"/>
      <c r="T80" s="122" t="s">
        <v>86</v>
      </c>
      <c r="U80" s="123"/>
      <c r="V80" s="123"/>
      <c r="W80" s="123"/>
      <c r="X80" s="124"/>
      <c r="Y80" s="119" t="s">
        <v>118</v>
      </c>
      <c r="Z80" s="120"/>
      <c r="AA80" s="120"/>
      <c r="AB80" s="120"/>
      <c r="AC80" s="120"/>
      <c r="AD80" s="120"/>
      <c r="AE80" s="120"/>
      <c r="AF80" s="120"/>
      <c r="AG80" s="120"/>
      <c r="AH80" s="121"/>
      <c r="AI80" s="81">
        <v>2700</v>
      </c>
      <c r="AJ80" s="82"/>
      <c r="AK80" s="82"/>
      <c r="AL80" s="82"/>
      <c r="AM80" s="82"/>
      <c r="AN80" s="82"/>
      <c r="AO80" s="82"/>
      <c r="AP80" s="82"/>
      <c r="AQ80" s="82"/>
      <c r="AR80" s="83"/>
      <c r="AS80" s="129">
        <v>2675</v>
      </c>
      <c r="AT80" s="130"/>
      <c r="AU80" s="130"/>
      <c r="AV80" s="130"/>
      <c r="AW80" s="130"/>
      <c r="AX80" s="130"/>
      <c r="AY80" s="130"/>
      <c r="AZ80" s="130"/>
      <c r="BA80" s="130"/>
      <c r="BB80" s="131"/>
      <c r="BC80" s="81">
        <f t="shared" si="1"/>
        <v>-25</v>
      </c>
      <c r="BD80" s="82"/>
      <c r="BE80" s="82"/>
      <c r="BF80" s="82"/>
      <c r="BG80" s="82"/>
      <c r="BH80" s="82"/>
      <c r="BI80" s="82"/>
      <c r="BJ80" s="82"/>
      <c r="BK80" s="82"/>
      <c r="BL80" s="83"/>
      <c r="BM80" s="8"/>
      <c r="BN80" s="8"/>
      <c r="BO80" s="8"/>
      <c r="BP80" s="8"/>
      <c r="BQ80" s="8"/>
    </row>
    <row r="81" spans="1:69" ht="21.75" customHeight="1">
      <c r="A81" s="69"/>
      <c r="B81" s="71"/>
      <c r="C81" s="18"/>
      <c r="D81" s="116"/>
      <c r="E81" s="116"/>
      <c r="F81" s="117"/>
      <c r="G81" s="69" t="s">
        <v>126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1"/>
      <c r="T81" s="122" t="s">
        <v>86</v>
      </c>
      <c r="U81" s="123"/>
      <c r="V81" s="123"/>
      <c r="W81" s="123"/>
      <c r="X81" s="124"/>
      <c r="Y81" s="119" t="s">
        <v>118</v>
      </c>
      <c r="Z81" s="120"/>
      <c r="AA81" s="120"/>
      <c r="AB81" s="120"/>
      <c r="AC81" s="120"/>
      <c r="AD81" s="120"/>
      <c r="AE81" s="120"/>
      <c r="AF81" s="120"/>
      <c r="AG81" s="120"/>
      <c r="AH81" s="121"/>
      <c r="AI81" s="81">
        <v>47000</v>
      </c>
      <c r="AJ81" s="82"/>
      <c r="AK81" s="82"/>
      <c r="AL81" s="82"/>
      <c r="AM81" s="82"/>
      <c r="AN81" s="82"/>
      <c r="AO81" s="82"/>
      <c r="AP81" s="82"/>
      <c r="AQ81" s="82"/>
      <c r="AR81" s="83"/>
      <c r="AS81" s="129">
        <v>47000</v>
      </c>
      <c r="AT81" s="130"/>
      <c r="AU81" s="130"/>
      <c r="AV81" s="130"/>
      <c r="AW81" s="130"/>
      <c r="AX81" s="130"/>
      <c r="AY81" s="130"/>
      <c r="AZ81" s="130"/>
      <c r="BA81" s="130"/>
      <c r="BB81" s="131"/>
      <c r="BC81" s="81">
        <f t="shared" si="1"/>
        <v>0</v>
      </c>
      <c r="BD81" s="82"/>
      <c r="BE81" s="82"/>
      <c r="BF81" s="82"/>
      <c r="BG81" s="82"/>
      <c r="BH81" s="82"/>
      <c r="BI81" s="82"/>
      <c r="BJ81" s="82"/>
      <c r="BK81" s="82"/>
      <c r="BL81" s="83"/>
      <c r="BM81" s="8"/>
      <c r="BN81" s="8"/>
      <c r="BO81" s="8"/>
      <c r="BP81" s="8"/>
      <c r="BQ81" s="8"/>
    </row>
    <row r="82" spans="1:69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</row>
    <row r="83" spans="1:69" s="2" customFormat="1" ht="15.75" customHeight="1">
      <c r="A83" s="89" t="s">
        <v>127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</row>
    <row r="84" spans="1:69" ht="15" customHeight="1">
      <c r="A84" s="106" t="s">
        <v>136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8"/>
      <c r="BN84" s="8"/>
      <c r="BO84" s="8"/>
      <c r="BP84" s="8"/>
      <c r="BQ84" s="8"/>
    </row>
    <row r="85" spans="1:69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</row>
    <row r="86" spans="1:69" ht="39.75" customHeight="1">
      <c r="A86" s="17" t="s">
        <v>22</v>
      </c>
      <c r="B86" s="17"/>
      <c r="C86" s="17"/>
      <c r="D86" s="17" t="s">
        <v>21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08" t="s">
        <v>14</v>
      </c>
      <c r="R86" s="109"/>
      <c r="S86" s="109"/>
      <c r="T86" s="109"/>
      <c r="U86" s="110"/>
      <c r="V86" s="17" t="s">
        <v>35</v>
      </c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 t="s">
        <v>36</v>
      </c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 t="s">
        <v>37</v>
      </c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 t="s">
        <v>38</v>
      </c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</row>
    <row r="87" spans="1:69" ht="33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11"/>
      <c r="R87" s="93"/>
      <c r="S87" s="93"/>
      <c r="T87" s="93"/>
      <c r="U87" s="112"/>
      <c r="V87" s="17" t="s">
        <v>10</v>
      </c>
      <c r="W87" s="17"/>
      <c r="X87" s="17"/>
      <c r="Y87" s="17"/>
      <c r="Z87" s="17" t="s">
        <v>9</v>
      </c>
      <c r="AA87" s="17"/>
      <c r="AB87" s="17"/>
      <c r="AC87" s="17"/>
      <c r="AD87" s="17" t="s">
        <v>23</v>
      </c>
      <c r="AE87" s="17"/>
      <c r="AF87" s="17"/>
      <c r="AG87" s="17"/>
      <c r="AH87" s="17" t="s">
        <v>10</v>
      </c>
      <c r="AI87" s="17"/>
      <c r="AJ87" s="17"/>
      <c r="AK87" s="17"/>
      <c r="AL87" s="17" t="s">
        <v>9</v>
      </c>
      <c r="AM87" s="17"/>
      <c r="AN87" s="17"/>
      <c r="AO87" s="17"/>
      <c r="AP87" s="17" t="s">
        <v>23</v>
      </c>
      <c r="AQ87" s="17"/>
      <c r="AR87" s="17"/>
      <c r="AS87" s="17"/>
      <c r="AT87" s="17" t="s">
        <v>10</v>
      </c>
      <c r="AU87" s="17"/>
      <c r="AV87" s="17"/>
      <c r="AW87" s="17"/>
      <c r="AX87" s="17" t="s">
        <v>9</v>
      </c>
      <c r="AY87" s="17"/>
      <c r="AZ87" s="17"/>
      <c r="BA87" s="17"/>
      <c r="BB87" s="17" t="s">
        <v>23</v>
      </c>
      <c r="BC87" s="17"/>
      <c r="BD87" s="17"/>
      <c r="BE87" s="17"/>
      <c r="BF87" s="17" t="s">
        <v>10</v>
      </c>
      <c r="BG87" s="17"/>
      <c r="BH87" s="17"/>
      <c r="BI87" s="17"/>
      <c r="BJ87" s="17" t="s">
        <v>9</v>
      </c>
      <c r="BK87" s="17"/>
      <c r="BL87" s="17"/>
      <c r="BM87" s="17"/>
      <c r="BN87" s="17" t="s">
        <v>23</v>
      </c>
      <c r="BO87" s="17"/>
      <c r="BP87" s="17"/>
      <c r="BQ87" s="17"/>
    </row>
    <row r="88" spans="1:69" ht="15" customHeight="1">
      <c r="A88" s="17">
        <v>1</v>
      </c>
      <c r="B88" s="17"/>
      <c r="C88" s="17"/>
      <c r="D88" s="17">
        <v>2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69">
        <v>3</v>
      </c>
      <c r="R88" s="70"/>
      <c r="S88" s="70"/>
      <c r="T88" s="70"/>
      <c r="U88" s="71"/>
      <c r="V88" s="17">
        <v>4</v>
      </c>
      <c r="W88" s="17"/>
      <c r="X88" s="17"/>
      <c r="Y88" s="17"/>
      <c r="Z88" s="17">
        <v>5</v>
      </c>
      <c r="AA88" s="17"/>
      <c r="AB88" s="17"/>
      <c r="AC88" s="17"/>
      <c r="AD88" s="17">
        <v>6</v>
      </c>
      <c r="AE88" s="17"/>
      <c r="AF88" s="17"/>
      <c r="AG88" s="17"/>
      <c r="AH88" s="17">
        <v>7</v>
      </c>
      <c r="AI88" s="17"/>
      <c r="AJ88" s="17"/>
      <c r="AK88" s="17"/>
      <c r="AL88" s="17">
        <v>8</v>
      </c>
      <c r="AM88" s="17"/>
      <c r="AN88" s="17"/>
      <c r="AO88" s="17"/>
      <c r="AP88" s="17">
        <v>9</v>
      </c>
      <c r="AQ88" s="17"/>
      <c r="AR88" s="17"/>
      <c r="AS88" s="17"/>
      <c r="AT88" s="17">
        <v>10</v>
      </c>
      <c r="AU88" s="17"/>
      <c r="AV88" s="17"/>
      <c r="AW88" s="17"/>
      <c r="AX88" s="17">
        <v>11</v>
      </c>
      <c r="AY88" s="17"/>
      <c r="AZ88" s="17"/>
      <c r="BA88" s="17"/>
      <c r="BB88" s="17">
        <v>12</v>
      </c>
      <c r="BC88" s="17"/>
      <c r="BD88" s="17"/>
      <c r="BE88" s="17"/>
      <c r="BF88" s="17">
        <v>13</v>
      </c>
      <c r="BG88" s="17"/>
      <c r="BH88" s="17"/>
      <c r="BI88" s="17"/>
      <c r="BJ88" s="17">
        <v>14</v>
      </c>
      <c r="BK88" s="17"/>
      <c r="BL88" s="17"/>
      <c r="BM88" s="17"/>
      <c r="BN88" s="17">
        <v>15</v>
      </c>
      <c r="BO88" s="17"/>
      <c r="BP88" s="17"/>
      <c r="BQ88" s="17"/>
    </row>
    <row r="89" spans="1:79" ht="9" customHeight="1" hidden="1">
      <c r="A89" s="69" t="s">
        <v>52</v>
      </c>
      <c r="B89" s="70"/>
      <c r="C89" s="71"/>
      <c r="D89" s="78" t="s">
        <v>49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80"/>
      <c r="Q89" s="69" t="s">
        <v>47</v>
      </c>
      <c r="R89" s="70"/>
      <c r="S89" s="70"/>
      <c r="T89" s="70"/>
      <c r="U89" s="71"/>
      <c r="V89" s="81" t="s">
        <v>39</v>
      </c>
      <c r="W89" s="82"/>
      <c r="X89" s="82"/>
      <c r="Y89" s="83"/>
      <c r="Z89" s="81" t="s">
        <v>53</v>
      </c>
      <c r="AA89" s="82"/>
      <c r="AB89" s="82"/>
      <c r="AC89" s="83"/>
      <c r="AD89" s="84" t="s">
        <v>56</v>
      </c>
      <c r="AE89" s="73"/>
      <c r="AF89" s="73"/>
      <c r="AG89" s="74"/>
      <c r="AH89" s="81" t="s">
        <v>41</v>
      </c>
      <c r="AI89" s="82"/>
      <c r="AJ89" s="82"/>
      <c r="AK89" s="83"/>
      <c r="AL89" s="81" t="s">
        <v>40</v>
      </c>
      <c r="AM89" s="82"/>
      <c r="AN89" s="82"/>
      <c r="AO89" s="83"/>
      <c r="AP89" s="84" t="s">
        <v>56</v>
      </c>
      <c r="AQ89" s="73"/>
      <c r="AR89" s="73"/>
      <c r="AS89" s="74"/>
      <c r="AT89" s="81" t="s">
        <v>42</v>
      </c>
      <c r="AU89" s="82"/>
      <c r="AV89" s="82"/>
      <c r="AW89" s="83"/>
      <c r="AX89" s="81" t="s">
        <v>43</v>
      </c>
      <c r="AY89" s="82"/>
      <c r="AZ89" s="82"/>
      <c r="BA89" s="83"/>
      <c r="BB89" s="84" t="s">
        <v>56</v>
      </c>
      <c r="BC89" s="73"/>
      <c r="BD89" s="73"/>
      <c r="BE89" s="74"/>
      <c r="BF89" s="85" t="s">
        <v>54</v>
      </c>
      <c r="BG89" s="86"/>
      <c r="BH89" s="86"/>
      <c r="BI89" s="87"/>
      <c r="BJ89" s="81" t="s">
        <v>55</v>
      </c>
      <c r="BK89" s="82"/>
      <c r="BL89" s="82"/>
      <c r="BM89" s="83"/>
      <c r="BN89" s="84" t="s">
        <v>56</v>
      </c>
      <c r="BO89" s="73"/>
      <c r="BP89" s="73"/>
      <c r="BQ89" s="74"/>
      <c r="CA89" s="1" t="s">
        <v>70</v>
      </c>
    </row>
    <row r="90" spans="1:79" s="4" customFormat="1" ht="12.75">
      <c r="A90" s="65" t="s">
        <v>82</v>
      </c>
      <c r="B90" s="28"/>
      <c r="C90" s="29"/>
      <c r="D90" s="66" t="s">
        <v>81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8"/>
      <c r="Q90" s="27" t="s">
        <v>82</v>
      </c>
      <c r="R90" s="28"/>
      <c r="S90" s="28"/>
      <c r="T90" s="28"/>
      <c r="U90" s="29"/>
      <c r="V90" s="72"/>
      <c r="W90" s="73"/>
      <c r="X90" s="73"/>
      <c r="Y90" s="74"/>
      <c r="Z90" s="72"/>
      <c r="AA90" s="73"/>
      <c r="AB90" s="73"/>
      <c r="AC90" s="74"/>
      <c r="AD90" s="72">
        <f>V90+Z90</f>
        <v>0</v>
      </c>
      <c r="AE90" s="73"/>
      <c r="AF90" s="73"/>
      <c r="AG90" s="74"/>
      <c r="AH90" s="72"/>
      <c r="AI90" s="73"/>
      <c r="AJ90" s="73"/>
      <c r="AK90" s="74"/>
      <c r="AL90" s="72"/>
      <c r="AM90" s="73"/>
      <c r="AN90" s="73"/>
      <c r="AO90" s="74"/>
      <c r="AP90" s="72">
        <f>AH90+AL90</f>
        <v>0</v>
      </c>
      <c r="AQ90" s="73"/>
      <c r="AR90" s="73"/>
      <c r="AS90" s="74"/>
      <c r="AT90" s="72"/>
      <c r="AU90" s="73"/>
      <c r="AV90" s="73"/>
      <c r="AW90" s="74"/>
      <c r="AX90" s="72"/>
      <c r="AY90" s="73"/>
      <c r="AZ90" s="73"/>
      <c r="BA90" s="74"/>
      <c r="BB90" s="72">
        <f>AT90+AX90</f>
        <v>0</v>
      </c>
      <c r="BC90" s="73"/>
      <c r="BD90" s="73"/>
      <c r="BE90" s="74"/>
      <c r="BF90" s="75"/>
      <c r="BG90" s="76"/>
      <c r="BH90" s="76"/>
      <c r="BI90" s="77"/>
      <c r="BJ90" s="72"/>
      <c r="BK90" s="73"/>
      <c r="BL90" s="73"/>
      <c r="BM90" s="74"/>
      <c r="BN90" s="72">
        <f>BF90+BJ90</f>
        <v>0</v>
      </c>
      <c r="BO90" s="73"/>
      <c r="BP90" s="73"/>
      <c r="BQ90" s="74"/>
      <c r="CA90" s="4" t="s">
        <v>71</v>
      </c>
    </row>
    <row r="91" spans="1:69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</row>
    <row r="92" spans="1:6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</row>
    <row r="93" spans="1:69" ht="15.75" customHeight="1">
      <c r="A93" s="88" t="s">
        <v>128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"/>
      <c r="BN93" s="8"/>
      <c r="BO93" s="8"/>
      <c r="BP93" s="8"/>
      <c r="BQ93" s="8"/>
    </row>
    <row r="94" spans="1:69" ht="15.75" customHeight="1">
      <c r="A94" s="88" t="s">
        <v>129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"/>
      <c r="BN94" s="8"/>
      <c r="BO94" s="8"/>
      <c r="BP94" s="8"/>
      <c r="BQ94" s="8"/>
    </row>
    <row r="95" spans="1:69" ht="18.75" customHeight="1">
      <c r="A95" s="88" t="s">
        <v>130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"/>
      <c r="BN95" s="8"/>
      <c r="BO95" s="8"/>
      <c r="BP95" s="8"/>
      <c r="BQ95" s="8"/>
    </row>
    <row r="96" spans="1:69" ht="12" customHeight="1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"/>
      <c r="BN96" s="8"/>
      <c r="BO96" s="8"/>
      <c r="BP96" s="8"/>
      <c r="BQ96" s="8"/>
    </row>
    <row r="97" spans="1:69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</row>
    <row r="98" spans="1:69" ht="15.75" customHeight="1">
      <c r="A98" s="92" t="s">
        <v>116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10"/>
      <c r="AO98" s="10"/>
      <c r="AP98" s="94" t="s">
        <v>108</v>
      </c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8"/>
      <c r="BJ98" s="8"/>
      <c r="BK98" s="8"/>
      <c r="BL98" s="8"/>
      <c r="BM98" s="8"/>
      <c r="BN98" s="8"/>
      <c r="BO98" s="8"/>
      <c r="BP98" s="8"/>
      <c r="BQ98" s="8"/>
    </row>
    <row r="99" spans="1:69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07" t="s">
        <v>33</v>
      </c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1"/>
      <c r="AO99" s="11"/>
      <c r="AP99" s="107" t="s">
        <v>34</v>
      </c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8"/>
      <c r="BJ99" s="8"/>
      <c r="BK99" s="8"/>
      <c r="BL99" s="8"/>
      <c r="BM99" s="8"/>
      <c r="BN99" s="8"/>
      <c r="BO99" s="8"/>
      <c r="BP99" s="8"/>
      <c r="BQ99" s="8"/>
    </row>
    <row r="100" spans="1:69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</row>
    <row r="101" spans="1:69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</row>
    <row r="102" spans="1:69" ht="15.75" customHeight="1">
      <c r="A102" s="92" t="s">
        <v>132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10"/>
      <c r="AO102" s="10"/>
      <c r="AP102" s="94" t="s">
        <v>133</v>
      </c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8"/>
      <c r="BJ102" s="8"/>
      <c r="BK102" s="8"/>
      <c r="BL102" s="8"/>
      <c r="BM102" s="8"/>
      <c r="BN102" s="8"/>
      <c r="BO102" s="8"/>
      <c r="BP102" s="8"/>
      <c r="BQ102" s="8"/>
    </row>
    <row r="103" spans="1:69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07" t="s">
        <v>33</v>
      </c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1"/>
      <c r="AO103" s="11"/>
      <c r="AP103" s="107" t="s">
        <v>34</v>
      </c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8"/>
      <c r="BJ103" s="8"/>
      <c r="BK103" s="8"/>
      <c r="BL103" s="8"/>
      <c r="BM103" s="8"/>
      <c r="BN103" s="8"/>
      <c r="BO103" s="8"/>
      <c r="BP103" s="8"/>
      <c r="BQ103" s="8"/>
    </row>
  </sheetData>
  <mergeCells count="503">
    <mergeCell ref="A41:BQ41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G80:S80"/>
    <mergeCell ref="T80:X80"/>
    <mergeCell ref="Y80:AH80"/>
    <mergeCell ref="AI80:AR80"/>
    <mergeCell ref="AS78:BB78"/>
    <mergeCell ref="T78:X78"/>
    <mergeCell ref="Y78:AH78"/>
    <mergeCell ref="AI78:AR78"/>
    <mergeCell ref="AI79:AR79"/>
    <mergeCell ref="AS79:BB79"/>
    <mergeCell ref="BC79:BL79"/>
    <mergeCell ref="G78:S78"/>
    <mergeCell ref="AS76:BB76"/>
    <mergeCell ref="BC76:BL76"/>
    <mergeCell ref="A77:B77"/>
    <mergeCell ref="A78:B78"/>
    <mergeCell ref="C77:F77"/>
    <mergeCell ref="G77:S77"/>
    <mergeCell ref="T77:X77"/>
    <mergeCell ref="Y77:AH77"/>
    <mergeCell ref="AI77:AR77"/>
    <mergeCell ref="AS77:BB77"/>
    <mergeCell ref="G76:S76"/>
    <mergeCell ref="T76:X76"/>
    <mergeCell ref="Y76:AH76"/>
    <mergeCell ref="AI76:AR76"/>
    <mergeCell ref="A75:B75"/>
    <mergeCell ref="C75:F75"/>
    <mergeCell ref="A76:B76"/>
    <mergeCell ref="C76:F76"/>
    <mergeCell ref="G75:S75"/>
    <mergeCell ref="T75:X75"/>
    <mergeCell ref="Y75:AH75"/>
    <mergeCell ref="AI75:AR75"/>
    <mergeCell ref="A80:B80"/>
    <mergeCell ref="C80:F80"/>
    <mergeCell ref="BC77:BL77"/>
    <mergeCell ref="C78:F78"/>
    <mergeCell ref="BC78:BL78"/>
    <mergeCell ref="A79:B79"/>
    <mergeCell ref="C79:F79"/>
    <mergeCell ref="G79:S79"/>
    <mergeCell ref="T79:X79"/>
    <mergeCell ref="Y79:AH79"/>
    <mergeCell ref="AS75:BB75"/>
    <mergeCell ref="BC75:BL75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BK37:BQ37"/>
    <mergeCell ref="BK38:BQ38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A34:A35"/>
    <mergeCell ref="BK34:BQ35"/>
    <mergeCell ref="BK36:BQ36"/>
    <mergeCell ref="AU37:AX37"/>
    <mergeCell ref="AY37:BB37"/>
    <mergeCell ref="B37:E37"/>
    <mergeCell ref="F37:I37"/>
    <mergeCell ref="AA36:AD36"/>
    <mergeCell ref="AP99:BH99"/>
    <mergeCell ref="W99:AM99"/>
    <mergeCell ref="Q86:U87"/>
    <mergeCell ref="Q89:U89"/>
    <mergeCell ref="Q90:U90"/>
    <mergeCell ref="AH89:AK89"/>
    <mergeCell ref="AL89:AO89"/>
    <mergeCell ref="AL88:AO88"/>
    <mergeCell ref="AH88:AK88"/>
    <mergeCell ref="AL87:AO87"/>
    <mergeCell ref="AP103:BH103"/>
    <mergeCell ref="A102:V102"/>
    <mergeCell ref="W102:AM102"/>
    <mergeCell ref="AP102:BH102"/>
    <mergeCell ref="W103:AM103"/>
    <mergeCell ref="AH87:AK87"/>
    <mergeCell ref="AE38:AH38"/>
    <mergeCell ref="AI38:AL38"/>
    <mergeCell ref="AM38:AP38"/>
    <mergeCell ref="AD87:AG87"/>
    <mergeCell ref="A84:BL84"/>
    <mergeCell ref="BF86:BQ86"/>
    <mergeCell ref="AT86:BE86"/>
    <mergeCell ref="AH86:AS86"/>
    <mergeCell ref="V86:AG86"/>
    <mergeCell ref="A54:B54"/>
    <mergeCell ref="C54:F54"/>
    <mergeCell ref="A50:P50"/>
    <mergeCell ref="Q50:U50"/>
    <mergeCell ref="T54:X54"/>
    <mergeCell ref="G54:S54"/>
    <mergeCell ref="A52:BL52"/>
    <mergeCell ref="V50:Z50"/>
    <mergeCell ref="AA50:AF50"/>
    <mergeCell ref="BC54:BL54"/>
    <mergeCell ref="F38:I38"/>
    <mergeCell ref="J38:Z38"/>
    <mergeCell ref="AO2:BL4"/>
    <mergeCell ref="Y13:AL13"/>
    <mergeCell ref="M18:AA18"/>
    <mergeCell ref="B14:K14"/>
    <mergeCell ref="B16:K16"/>
    <mergeCell ref="B18:K18"/>
    <mergeCell ref="A17:K17"/>
    <mergeCell ref="AA38:AD38"/>
    <mergeCell ref="A57:B57"/>
    <mergeCell ref="AI56:AR56"/>
    <mergeCell ref="AS56:BB56"/>
    <mergeCell ref="BC56:BL56"/>
    <mergeCell ref="A56:B56"/>
    <mergeCell ref="C56:F56"/>
    <mergeCell ref="G56:S56"/>
    <mergeCell ref="T56:X56"/>
    <mergeCell ref="Y56:AH56"/>
    <mergeCell ref="A95:BL95"/>
    <mergeCell ref="A96:BL96"/>
    <mergeCell ref="A98:V98"/>
    <mergeCell ref="W98:AM98"/>
    <mergeCell ref="AP98:BH98"/>
    <mergeCell ref="A93:BL93"/>
    <mergeCell ref="A94:BL94"/>
    <mergeCell ref="C57:F57"/>
    <mergeCell ref="G57:S57"/>
    <mergeCell ref="T57:X57"/>
    <mergeCell ref="Y57:AH57"/>
    <mergeCell ref="AI57:AR57"/>
    <mergeCell ref="AS57:BB57"/>
    <mergeCell ref="BC57:BL57"/>
    <mergeCell ref="A83:BQ83"/>
    <mergeCell ref="BF89:BI89"/>
    <mergeCell ref="BJ89:BM89"/>
    <mergeCell ref="BN89:BQ89"/>
    <mergeCell ref="AP89:AS89"/>
    <mergeCell ref="AT89:AW89"/>
    <mergeCell ref="AX89:BA89"/>
    <mergeCell ref="BB89:BE89"/>
    <mergeCell ref="A89:C89"/>
    <mergeCell ref="AL90:AO90"/>
    <mergeCell ref="D89:P89"/>
    <mergeCell ref="V89:Y89"/>
    <mergeCell ref="Z89:AC89"/>
    <mergeCell ref="AD89:AG89"/>
    <mergeCell ref="V90:Y90"/>
    <mergeCell ref="Z90:AC90"/>
    <mergeCell ref="AD90:AG90"/>
    <mergeCell ref="AH90:AK90"/>
    <mergeCell ref="BN90:BQ90"/>
    <mergeCell ref="AP90:AS90"/>
    <mergeCell ref="AT90:AW90"/>
    <mergeCell ref="AX90:BA90"/>
    <mergeCell ref="BB90:BE90"/>
    <mergeCell ref="BF90:BI90"/>
    <mergeCell ref="BJ90:BM90"/>
    <mergeCell ref="A88:C88"/>
    <mergeCell ref="AD88:AG88"/>
    <mergeCell ref="Z88:AC88"/>
    <mergeCell ref="V88:Y88"/>
    <mergeCell ref="D88:P88"/>
    <mergeCell ref="Q88:U88"/>
    <mergeCell ref="A90:C90"/>
    <mergeCell ref="D90:P90"/>
    <mergeCell ref="V87:Y87"/>
    <mergeCell ref="BN88:BQ88"/>
    <mergeCell ref="BJ88:BM88"/>
    <mergeCell ref="BF88:BI88"/>
    <mergeCell ref="BB88:BE88"/>
    <mergeCell ref="AX88:BA88"/>
    <mergeCell ref="AT88:AW88"/>
    <mergeCell ref="AP88:AS88"/>
    <mergeCell ref="D86:P87"/>
    <mergeCell ref="A86:C87"/>
    <mergeCell ref="BN87:BQ87"/>
    <mergeCell ref="BJ87:BM87"/>
    <mergeCell ref="BF87:BI87"/>
    <mergeCell ref="Z87:AC87"/>
    <mergeCell ref="BB87:BE87"/>
    <mergeCell ref="AX87:BA87"/>
    <mergeCell ref="AT87:AW87"/>
    <mergeCell ref="AP87:AS87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S54:BB54"/>
    <mergeCell ref="AI54:AR54"/>
    <mergeCell ref="Y54:AH54"/>
    <mergeCell ref="AG50:AK50"/>
    <mergeCell ref="AL50:AP50"/>
    <mergeCell ref="AQ50:AV50"/>
    <mergeCell ref="BI50:BQ50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AA48:AF48"/>
    <mergeCell ref="Q48:U48"/>
    <mergeCell ref="AL47:AP47"/>
    <mergeCell ref="AG47:AK47"/>
    <mergeCell ref="AA47:AF4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Q38:AT38"/>
    <mergeCell ref="AU38:AX38"/>
    <mergeCell ref="AY38:BB38"/>
    <mergeCell ref="AE37:AH37"/>
    <mergeCell ref="AI37:AL37"/>
    <mergeCell ref="AM37:AP37"/>
    <mergeCell ref="AQ37:AT37"/>
    <mergeCell ref="J36:Z36"/>
    <mergeCell ref="F36:I36"/>
    <mergeCell ref="B36:E36"/>
    <mergeCell ref="J37:Z37"/>
    <mergeCell ref="AA37:AD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26:G26"/>
    <mergeCell ref="A27:G27"/>
    <mergeCell ref="H27:N27"/>
    <mergeCell ref="O27:U27"/>
    <mergeCell ref="AC26:AI26"/>
    <mergeCell ref="V26:AB26"/>
    <mergeCell ref="O26:U26"/>
    <mergeCell ref="H26:N26"/>
    <mergeCell ref="BE26:BL26"/>
    <mergeCell ref="AX26:BD26"/>
    <mergeCell ref="AQ26:AW26"/>
    <mergeCell ref="AJ26:AP26"/>
    <mergeCell ref="O25:U25"/>
    <mergeCell ref="H25:N25"/>
    <mergeCell ref="A25:G25"/>
    <mergeCell ref="BE25:BL25"/>
    <mergeCell ref="AX25:BD25"/>
    <mergeCell ref="AQ25:AW25"/>
    <mergeCell ref="AJ25:AP25"/>
    <mergeCell ref="AC25:AI25"/>
    <mergeCell ref="V25:AB25"/>
    <mergeCell ref="A21:BL21"/>
    <mergeCell ref="A22:BL22"/>
    <mergeCell ref="AQ24:BL24"/>
    <mergeCell ref="V24:AP24"/>
    <mergeCell ref="A24:U24"/>
    <mergeCell ref="A19:K19"/>
    <mergeCell ref="L19:AB19"/>
    <mergeCell ref="AC19:BB19"/>
    <mergeCell ref="L17:AP17"/>
    <mergeCell ref="AC18:BL18"/>
    <mergeCell ref="L16:BL16"/>
    <mergeCell ref="A11:BL11"/>
    <mergeCell ref="A12:BL12"/>
    <mergeCell ref="L14:BL14"/>
    <mergeCell ref="A15:K15"/>
    <mergeCell ref="AU39:AX3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AE39:AH39"/>
    <mergeCell ref="AI39:AL39"/>
    <mergeCell ref="AM39:AP39"/>
    <mergeCell ref="AQ39:AT39"/>
    <mergeCell ref="B39:E39"/>
    <mergeCell ref="F39:I39"/>
    <mergeCell ref="J39:Z39"/>
    <mergeCell ref="AA39:AD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AI40:AL40"/>
    <mergeCell ref="AM40:AP40"/>
    <mergeCell ref="AQ40:AT40"/>
    <mergeCell ref="AI58:AR58"/>
    <mergeCell ref="AS58:BB58"/>
    <mergeCell ref="BK40:BQ40"/>
    <mergeCell ref="AU40:AX40"/>
    <mergeCell ref="AY40:BB40"/>
    <mergeCell ref="BC40:BF40"/>
    <mergeCell ref="BG40:BJ40"/>
    <mergeCell ref="AQ48:AV48"/>
    <mergeCell ref="AL48:AP48"/>
    <mergeCell ref="AG48:AK48"/>
    <mergeCell ref="C58:F58"/>
    <mergeCell ref="G58:S58"/>
    <mergeCell ref="T58:X58"/>
    <mergeCell ref="Y58:AH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</mergeCells>
  <conditionalFormatting sqref="C81">
    <cfRule type="cellIs" priority="1" dxfId="0" operator="equal" stopIfTrue="1">
      <formula>$C74</formula>
    </cfRule>
  </conditionalFormatting>
  <conditionalFormatting sqref="C80">
    <cfRule type="cellIs" priority="2" dxfId="0" operator="equal" stopIfTrue="1">
      <formula>$C74</formula>
    </cfRule>
  </conditionalFormatting>
  <conditionalFormatting sqref="C79">
    <cfRule type="cellIs" priority="3" dxfId="0" operator="equal" stopIfTrue="1">
      <formula>$C74</formula>
    </cfRule>
  </conditionalFormatting>
  <conditionalFormatting sqref="C78">
    <cfRule type="cellIs" priority="4" dxfId="0" operator="equal" stopIfTrue="1">
      <formula>$C74</formula>
    </cfRule>
  </conditionalFormatting>
  <conditionalFormatting sqref="C77">
    <cfRule type="cellIs" priority="5" dxfId="0" operator="equal" stopIfTrue="1">
      <formula>$C74</formula>
    </cfRule>
  </conditionalFormatting>
  <conditionalFormatting sqref="C57:C75 D57:F74">
    <cfRule type="cellIs" priority="6" dxfId="0" operator="equal" stopIfTrue="1">
      <formula>$C56</formula>
    </cfRule>
  </conditionalFormatting>
  <conditionalFormatting sqref="C76">
    <cfRule type="cellIs" priority="7" dxfId="0" operator="equal" stopIfTrue="1">
      <formula>$C74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2016-08-11T08:18:26Z</cp:lastPrinted>
  <dcterms:created xsi:type="dcterms:W3CDTF">2016-08-10T10:53:25Z</dcterms:created>
  <dcterms:modified xsi:type="dcterms:W3CDTF">2019-01-24T15:03:08Z</dcterms:modified>
  <cp:category/>
  <cp:version/>
  <cp:contentType/>
  <cp:contentStatus/>
</cp:coreProperties>
</file>